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hemistry" sheetId="1" r:id="rId1"/>
  </sheets>
  <definedNames>
    <definedName name="_xlnm.Print_Area" localSheetId="0">'Chemistry'!$A$1:$Y$4</definedName>
    <definedName name="_xlnm.Print_Titles" localSheetId="0">'Chemistry'!$1:$4</definedName>
  </definedNames>
  <calcPr fullCalcOnLoad="1"/>
</workbook>
</file>

<file path=xl/sharedStrings.xml><?xml version="1.0" encoding="utf-8"?>
<sst xmlns="http://schemas.openxmlformats.org/spreadsheetml/2006/main" count="184" uniqueCount="157">
  <si>
    <t>4</t>
  </si>
  <si>
    <t>Matching Titles   
Total %</t>
  </si>
  <si>
    <t>Matching Titles   
Total no.</t>
  </si>
  <si>
    <t>Missing Titles no.</t>
  </si>
  <si>
    <t>All formats</t>
  </si>
  <si>
    <t>Gen.</t>
  </si>
  <si>
    <t>Division</t>
  </si>
  <si>
    <t>Dewey</t>
  </si>
  <si>
    <t>Engg &amp; Tech</t>
  </si>
  <si>
    <t>ER</t>
  </si>
  <si>
    <t>IR</t>
  </si>
  <si>
    <t>CJK</t>
  </si>
  <si>
    <t>Collection Level</t>
  </si>
  <si>
    <t>Unique Titles</t>
  </si>
  <si>
    <t xml:space="preserve">Serials </t>
  </si>
  <si>
    <t>Comp. Files</t>
  </si>
  <si>
    <t>Line No.</t>
  </si>
  <si>
    <t>Description</t>
  </si>
  <si>
    <t>Matching Titles</t>
  </si>
  <si>
    <t>Close Matches</t>
  </si>
  <si>
    <t>Goal Level</t>
  </si>
  <si>
    <t>Acq. Comm.</t>
  </si>
  <si>
    <t>Special Topics of General Applicability</t>
  </si>
  <si>
    <t>Organizations &amp; Management</t>
  </si>
  <si>
    <t>Study &amp; Teaching</t>
  </si>
  <si>
    <t>Miscellany</t>
  </si>
  <si>
    <t>Chemistry</t>
  </si>
  <si>
    <t>CHD0010</t>
  </si>
  <si>
    <t>Chemistry &amp; Allied Sciences</t>
  </si>
  <si>
    <t>CHD0011</t>
  </si>
  <si>
    <t>Philosphy &amp; Theory</t>
  </si>
  <si>
    <t>CHD0012</t>
  </si>
  <si>
    <t>CHD0013</t>
  </si>
  <si>
    <t>Dictionaries, Encyclopedias, Concordances</t>
  </si>
  <si>
    <t>CHD0014</t>
  </si>
  <si>
    <t>CHD0015</t>
  </si>
  <si>
    <t>Serials</t>
  </si>
  <si>
    <t>CHD0016</t>
  </si>
  <si>
    <t>CHD0017</t>
  </si>
  <si>
    <t>CHD0018</t>
  </si>
  <si>
    <t>History of Subject Among Groups of Persons</t>
  </si>
  <si>
    <t>CHD0019</t>
  </si>
  <si>
    <t>Historical,Geographical, Persons Treatment</t>
  </si>
  <si>
    <t>CHD0020</t>
  </si>
  <si>
    <t>Physical &amp; Theoretical Chemistry</t>
  </si>
  <si>
    <t>CHD0021</t>
  </si>
  <si>
    <t>Theoretical Chemistry</t>
  </si>
  <si>
    <t>CHD0022</t>
  </si>
  <si>
    <t>Physical Chemistry</t>
  </si>
  <si>
    <t>CHD0023</t>
  </si>
  <si>
    <t>Optical Activity</t>
  </si>
  <si>
    <t>CHD0030</t>
  </si>
  <si>
    <t>Techniques, Procedures, Apparatus, Eqmt. Materials</t>
  </si>
  <si>
    <t>CHD0030.1</t>
  </si>
  <si>
    <t>Laboratories</t>
  </si>
  <si>
    <t>CHD0031</t>
  </si>
  <si>
    <t>Receptacles &amp; Accessory Equipment</t>
  </si>
  <si>
    <t>CHD0032</t>
  </si>
  <si>
    <t>Testing &amp; Measuring</t>
  </si>
  <si>
    <t>CHD0033</t>
  </si>
  <si>
    <t>Heating &amp; Distilling</t>
  </si>
  <si>
    <t>CHD0035</t>
  </si>
  <si>
    <t>Filtering &amp; Dialysis</t>
  </si>
  <si>
    <t>CHD0036</t>
  </si>
  <si>
    <t>Gas Production, Processing, Measuring</t>
  </si>
  <si>
    <t>CHD0037</t>
  </si>
  <si>
    <t>Aux. Tech. &amp; Proc., Electrical &amp; Electronic Eqpmt.</t>
  </si>
  <si>
    <t>CHD0040</t>
  </si>
  <si>
    <t>Analytical Chemistry</t>
  </si>
  <si>
    <t>CHD0050</t>
  </si>
  <si>
    <t>Qualitative Chemistry</t>
  </si>
  <si>
    <t>CHD0051</t>
  </si>
  <si>
    <t>Systematic Separations</t>
  </si>
  <si>
    <t>CHD0053</t>
  </si>
  <si>
    <t>Blowpipe Analysis</t>
  </si>
  <si>
    <t>CHD0054</t>
  </si>
  <si>
    <t>Gas Analysis</t>
  </si>
  <si>
    <t>CHD0055</t>
  </si>
  <si>
    <t>Diffusion Analysis</t>
  </si>
  <si>
    <t>CHD0056</t>
  </si>
  <si>
    <t>Spectroscopy (Spectrum Analysis)</t>
  </si>
  <si>
    <t>CHD0057</t>
  </si>
  <si>
    <t>Micro &amp; Semimicro Methods</t>
  </si>
  <si>
    <t>CHD0058</t>
  </si>
  <si>
    <t>Other Methods</t>
  </si>
  <si>
    <t>CHD0060</t>
  </si>
  <si>
    <t>Quantitative Analysis</t>
  </si>
  <si>
    <t>CHD0061</t>
  </si>
  <si>
    <t>Gravimetric Analysis</t>
  </si>
  <si>
    <t>CHD0062</t>
  </si>
  <si>
    <t>Volumetric Analysis</t>
  </si>
  <si>
    <t>CHD0063</t>
  </si>
  <si>
    <t>Electromagnetic Methods</t>
  </si>
  <si>
    <t>CHD0064</t>
  </si>
  <si>
    <t>Thermal Methods</t>
  </si>
  <si>
    <t>CHD0065</t>
  </si>
  <si>
    <t>CHD0066</t>
  </si>
  <si>
    <t>CHD0070</t>
  </si>
  <si>
    <t>Inorganic Chemistry</t>
  </si>
  <si>
    <t>CHD0071</t>
  </si>
  <si>
    <t>Hydrogen &amp; Its Compounds</t>
  </si>
  <si>
    <t>CHD0072</t>
  </si>
  <si>
    <t>Metals, Their Compounds &amp; Mixtures</t>
  </si>
  <si>
    <t>CHD0073</t>
  </si>
  <si>
    <t>Group 3B</t>
  </si>
  <si>
    <t>CHD0074</t>
  </si>
  <si>
    <t>Groups 4B, 5B, 6B, 7B</t>
  </si>
  <si>
    <t>CHD0075</t>
  </si>
  <si>
    <t>Groups 8, 1B, 2B, 3A, 4A</t>
  </si>
  <si>
    <t>CHD0076</t>
  </si>
  <si>
    <t>Groups 5A, 6A, 7A, 0</t>
  </si>
  <si>
    <t>CHD0077</t>
  </si>
  <si>
    <t>Periodic Table</t>
  </si>
  <si>
    <t>CHD0080</t>
  </si>
  <si>
    <t>Organic Chemistry</t>
  </si>
  <si>
    <t>CHD0081</t>
  </si>
  <si>
    <t>CHD0082</t>
  </si>
  <si>
    <t>Synthesis &amp; Miscellaneous Reactions</t>
  </si>
  <si>
    <t>CHD0083</t>
  </si>
  <si>
    <t>CHD0084</t>
  </si>
  <si>
    <t>Aliphatic Compounds</t>
  </si>
  <si>
    <t>CHD0085</t>
  </si>
  <si>
    <t>Cyclic Compounds</t>
  </si>
  <si>
    <t>CHD0086</t>
  </si>
  <si>
    <t>Aromatic Compounds</t>
  </si>
  <si>
    <t>CHD0087</t>
  </si>
  <si>
    <r>
      <t xml:space="preserve">Macromolecular &amp; Related Compounds
</t>
    </r>
    <r>
      <rPr>
        <sz val="8"/>
        <rFont val="Arial Narrow"/>
        <family val="2"/>
      </rPr>
      <t>[subj under CHD0080 Organic Chemistry]</t>
    </r>
  </si>
  <si>
    <t>CHD0088</t>
  </si>
  <si>
    <t>Other Organic Substances</t>
  </si>
  <si>
    <t>CHD0090</t>
  </si>
  <si>
    <t>Crystallography</t>
  </si>
  <si>
    <t>CHD0092</t>
  </si>
  <si>
    <t>Chemical Crystallography</t>
  </si>
  <si>
    <t>CHD0093</t>
  </si>
  <si>
    <t>Crystallization &amp; Crystal Growth</t>
  </si>
  <si>
    <t>CHD0094</t>
  </si>
  <si>
    <t>Mathematical Crystallography</t>
  </si>
  <si>
    <t>CHD0095</t>
  </si>
  <si>
    <t>Physical &amp; Structural Crystallography</t>
  </si>
  <si>
    <t>CHD0096</t>
  </si>
  <si>
    <t>Optical Crystallography</t>
  </si>
  <si>
    <t>END0210</t>
  </si>
  <si>
    <t>Chemical Engineering &amp; Related Technologies</t>
  </si>
  <si>
    <t>END0211</t>
  </si>
  <si>
    <t>General Topics in Chemical Engineering</t>
  </si>
  <si>
    <t>END0212</t>
  </si>
  <si>
    <r>
      <t xml:space="preserve">Biotechnology
</t>
    </r>
    <r>
      <rPr>
        <sz val="7"/>
        <rFont val="Arial Narrow"/>
        <family val="2"/>
      </rPr>
      <t>[ subj under END0210 Chem Engg &amp; Related Tech. ]</t>
    </r>
  </si>
  <si>
    <t>END0213</t>
  </si>
  <si>
    <t>Industrial Stoichiometry</t>
  </si>
  <si>
    <t>overall:</t>
  </si>
  <si>
    <t>Classed Analysis -- Chemistry</t>
  </si>
  <si>
    <t>ACAS as at June 02 data</t>
  </si>
  <si>
    <t>Peer comparsion</t>
  </si>
  <si>
    <t>Books and others</t>
  </si>
  <si>
    <t>Missing Titles %</t>
  </si>
  <si>
    <t>CJK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</si>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</sst>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2" fontId="4" fillId="0" borderId="1" xfId="15" applyNumberFormat="1" applyFont="1" applyFill="1" applyBorder="1" applyAlignment="1">
      <alignment wrapText="1"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82" fontId="4" fillId="0" borderId="8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3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83" fontId="4" fillId="0" borderId="2" xfId="18" applyNumberFormat="1" applyFont="1" applyFill="1" applyBorder="1" applyAlignment="1">
      <alignment wrapText="1"/>
    </xf>
    <xf numFmtId="183" fontId="4" fillId="0" borderId="1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3" xfId="0" applyNumberFormat="1" applyFont="1" applyFill="1" applyBorder="1" applyAlignment="1">
      <alignment horizontal="right" vertical="center" wrapText="1"/>
    </xf>
    <xf numFmtId="183" fontId="4" fillId="0" borderId="11" xfId="18" applyNumberFormat="1" applyFont="1" applyFill="1" applyBorder="1" applyAlignment="1">
      <alignment wrapText="1"/>
    </xf>
    <xf numFmtId="183" fontId="4" fillId="0" borderId="12" xfId="18" applyNumberFormat="1" applyFont="1" applyFill="1" applyBorder="1" applyAlignment="1">
      <alignment wrapText="1"/>
    </xf>
    <xf numFmtId="183" fontId="4" fillId="0" borderId="13" xfId="18" applyNumberFormat="1" applyFont="1" applyFill="1" applyBorder="1" applyAlignment="1">
      <alignment wrapText="1"/>
    </xf>
    <xf numFmtId="183" fontId="4" fillId="0" borderId="1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83" fontId="8" fillId="2" borderId="14" xfId="0" applyNumberFormat="1" applyFont="1" applyFill="1" applyBorder="1" applyAlignment="1">
      <alignment horizontal="center" wrapText="1"/>
    </xf>
    <xf numFmtId="183" fontId="8" fillId="2" borderId="2" xfId="0" applyNumberFormat="1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8" fillId="2" borderId="15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183" fontId="8" fillId="2" borderId="19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79"/>
  <sheetViews>
    <sheetView tabSelected="1" workbookViewId="0" topLeftCell="A68">
      <selection activeCell="A85" sqref="A85"/>
    </sheetView>
  </sheetViews>
  <sheetFormatPr defaultColWidth="9.140625" defaultRowHeight="12.75"/>
  <cols>
    <col min="1" max="1" width="12.7109375" style="12" customWidth="1"/>
    <col min="2" max="2" width="9.421875" style="17" bestFit="1" customWidth="1"/>
    <col min="3" max="3" width="8.140625" style="18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1" customWidth="1"/>
    <col min="11" max="11" width="5.140625" style="1" customWidth="1"/>
    <col min="12" max="12" width="8.00390625" style="11" customWidth="1"/>
    <col min="13" max="13" width="7.00390625" style="26" bestFit="1" customWidth="1"/>
    <col min="14" max="14" width="8.00390625" style="11" customWidth="1"/>
    <col min="15" max="15" width="7.00390625" style="10" customWidth="1"/>
    <col min="16" max="16" width="8.00390625" style="11" bestFit="1" customWidth="1"/>
    <col min="17" max="17" width="7.140625" style="26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9" customFormat="1" ht="12.75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5" s="40" customFormat="1" ht="12.75">
      <c r="A2" s="53" t="s">
        <v>6</v>
      </c>
      <c r="B2" s="53" t="s">
        <v>16</v>
      </c>
      <c r="C2" s="53" t="s">
        <v>7</v>
      </c>
      <c r="D2" s="53" t="s">
        <v>17</v>
      </c>
      <c r="E2" s="55" t="s">
        <v>151</v>
      </c>
      <c r="F2" s="56"/>
      <c r="G2" s="56"/>
      <c r="H2" s="57"/>
      <c r="I2" s="55" t="s">
        <v>152</v>
      </c>
      <c r="J2" s="56"/>
      <c r="K2" s="56"/>
      <c r="L2" s="56"/>
      <c r="M2" s="56"/>
      <c r="N2" s="56"/>
      <c r="O2" s="56"/>
      <c r="P2" s="56"/>
      <c r="Q2" s="57"/>
      <c r="R2" s="58" t="s">
        <v>20</v>
      </c>
      <c r="S2" s="59"/>
      <c r="T2" s="45" t="s">
        <v>21</v>
      </c>
      <c r="U2" s="46"/>
      <c r="V2" s="45" t="s">
        <v>12</v>
      </c>
      <c r="W2" s="60"/>
      <c r="X2" s="60"/>
      <c r="Y2" s="46"/>
    </row>
    <row r="3" spans="1:25" s="40" customFormat="1" ht="13.5" customHeight="1">
      <c r="A3" s="61"/>
      <c r="B3" s="61"/>
      <c r="C3" s="61"/>
      <c r="D3" s="61"/>
      <c r="E3" s="49" t="s">
        <v>4</v>
      </c>
      <c r="F3" s="49" t="s">
        <v>153</v>
      </c>
      <c r="G3" s="49" t="s">
        <v>14</v>
      </c>
      <c r="H3" s="49" t="s">
        <v>15</v>
      </c>
      <c r="I3" s="62" t="s">
        <v>18</v>
      </c>
      <c r="J3" s="63"/>
      <c r="K3" s="62" t="s">
        <v>19</v>
      </c>
      <c r="L3" s="63"/>
      <c r="M3" s="64" t="s">
        <v>2</v>
      </c>
      <c r="N3" s="43" t="s">
        <v>1</v>
      </c>
      <c r="O3" s="64" t="s">
        <v>3</v>
      </c>
      <c r="P3" s="43" t="s">
        <v>154</v>
      </c>
      <c r="Q3" s="64" t="s">
        <v>13</v>
      </c>
      <c r="R3" s="65"/>
      <c r="S3" s="66"/>
      <c r="T3" s="47"/>
      <c r="U3" s="48"/>
      <c r="V3" s="47"/>
      <c r="W3" s="67"/>
      <c r="X3" s="67"/>
      <c r="Y3" s="48"/>
    </row>
    <row r="4" spans="1:27" s="39" customFormat="1" ht="25.5" customHeight="1">
      <c r="A4" s="54"/>
      <c r="B4" s="54"/>
      <c r="C4" s="54"/>
      <c r="D4" s="54"/>
      <c r="E4" s="50"/>
      <c r="F4" s="50"/>
      <c r="G4" s="50"/>
      <c r="H4" s="50"/>
      <c r="I4" s="47"/>
      <c r="J4" s="48"/>
      <c r="K4" s="47"/>
      <c r="L4" s="48"/>
      <c r="M4" s="44"/>
      <c r="N4" s="44"/>
      <c r="O4" s="44"/>
      <c r="P4" s="44"/>
      <c r="Q4" s="44"/>
      <c r="R4" s="41" t="s">
        <v>5</v>
      </c>
      <c r="S4" s="41" t="s">
        <v>11</v>
      </c>
      <c r="T4" s="41" t="s">
        <v>5</v>
      </c>
      <c r="U4" s="41" t="s">
        <v>11</v>
      </c>
      <c r="V4" s="41" t="s">
        <v>5</v>
      </c>
      <c r="W4" s="41" t="s">
        <v>155</v>
      </c>
      <c r="X4" s="41" t="s">
        <v>9</v>
      </c>
      <c r="Y4" s="41" t="s">
        <v>10</v>
      </c>
      <c r="AA4" s="42"/>
    </row>
    <row r="5" spans="1:25" ht="13.5">
      <c r="A5" s="16"/>
      <c r="B5" s="19"/>
      <c r="C5" s="20"/>
      <c r="D5" s="28"/>
      <c r="E5" s="16"/>
      <c r="F5" s="16"/>
      <c r="G5" s="16"/>
      <c r="H5" s="16"/>
      <c r="I5" s="16"/>
      <c r="J5" s="33"/>
      <c r="K5" s="16"/>
      <c r="L5" s="37"/>
      <c r="M5" s="29"/>
      <c r="N5" s="34"/>
      <c r="O5" s="28"/>
      <c r="P5" s="34"/>
      <c r="Q5" s="29" t="s">
        <v>149</v>
      </c>
      <c r="R5" s="30">
        <v>4</v>
      </c>
      <c r="S5" s="28">
        <v>1</v>
      </c>
      <c r="T5" s="28" t="s">
        <v>0</v>
      </c>
      <c r="U5" s="28">
        <v>1</v>
      </c>
      <c r="V5" s="28">
        <v>4</v>
      </c>
      <c r="W5" s="28"/>
      <c r="X5" s="28">
        <v>2</v>
      </c>
      <c r="Y5" s="28">
        <v>3</v>
      </c>
    </row>
    <row r="6" spans="1:25" ht="13.5">
      <c r="A6" s="6" t="s">
        <v>26</v>
      </c>
      <c r="B6" s="15" t="s">
        <v>27</v>
      </c>
      <c r="C6" s="9">
        <v>540</v>
      </c>
      <c r="D6" s="6" t="s">
        <v>28</v>
      </c>
      <c r="E6" s="6">
        <v>1508</v>
      </c>
      <c r="F6" s="6">
        <v>1137</v>
      </c>
      <c r="G6" s="6">
        <v>259</v>
      </c>
      <c r="H6" s="6">
        <v>112</v>
      </c>
      <c r="I6" s="6">
        <v>331</v>
      </c>
      <c r="J6" s="31">
        <v>0.13166268894192523</v>
      </c>
      <c r="K6" s="6">
        <v>204</v>
      </c>
      <c r="L6" s="35">
        <v>0.081145584725537</v>
      </c>
      <c r="M6" s="25">
        <v>535</v>
      </c>
      <c r="N6" s="31">
        <v>0.21280827366746222</v>
      </c>
      <c r="O6" s="6">
        <v>1979</v>
      </c>
      <c r="P6" s="31">
        <v>0.7871917263325378</v>
      </c>
      <c r="Q6" s="25">
        <v>864</v>
      </c>
      <c r="R6" s="22">
        <v>4</v>
      </c>
      <c r="S6" s="5"/>
      <c r="T6" s="5">
        <v>4</v>
      </c>
      <c r="U6" s="6"/>
      <c r="V6" s="6">
        <v>4</v>
      </c>
      <c r="W6" s="6"/>
      <c r="X6" s="6"/>
      <c r="Y6" s="6"/>
    </row>
    <row r="7" spans="1:25" ht="13.5">
      <c r="A7" s="4"/>
      <c r="B7" s="7" t="s">
        <v>27</v>
      </c>
      <c r="C7" s="2"/>
      <c r="D7" s="4" t="s">
        <v>28</v>
      </c>
      <c r="E7" s="4"/>
      <c r="F7" s="4"/>
      <c r="G7" s="4"/>
      <c r="H7" s="4"/>
      <c r="I7" s="4">
        <v>158</v>
      </c>
      <c r="J7" s="14">
        <v>0.09</v>
      </c>
      <c r="K7" s="4">
        <v>148</v>
      </c>
      <c r="L7" s="14">
        <v>0.085</v>
      </c>
      <c r="M7" s="4">
        <f aca="true" t="shared" si="0" ref="M7:N16">SUM(I7+K7)</f>
        <v>306</v>
      </c>
      <c r="N7" s="14">
        <f t="shared" si="0"/>
        <v>0.175</v>
      </c>
      <c r="O7" s="4">
        <v>1440</v>
      </c>
      <c r="P7" s="14">
        <v>0.825</v>
      </c>
      <c r="Q7" s="27">
        <v>497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29</v>
      </c>
      <c r="C8" s="2"/>
      <c r="D8" s="4" t="s">
        <v>30</v>
      </c>
      <c r="E8" s="4"/>
      <c r="F8" s="4"/>
      <c r="G8" s="4"/>
      <c r="H8" s="4"/>
      <c r="I8" s="4">
        <v>28</v>
      </c>
      <c r="J8" s="14">
        <v>0.194</v>
      </c>
      <c r="K8" s="4">
        <v>6</v>
      </c>
      <c r="L8" s="14">
        <v>0.042</v>
      </c>
      <c r="M8" s="4">
        <f t="shared" si="0"/>
        <v>34</v>
      </c>
      <c r="N8" s="14">
        <f t="shared" si="0"/>
        <v>0.23600000000000002</v>
      </c>
      <c r="O8" s="4">
        <v>110</v>
      </c>
      <c r="P8" s="14">
        <v>0.764</v>
      </c>
      <c r="Q8" s="27">
        <v>30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7" t="s">
        <v>31</v>
      </c>
      <c r="C9" s="2"/>
      <c r="D9" s="4" t="s">
        <v>25</v>
      </c>
      <c r="E9" s="4"/>
      <c r="F9" s="4"/>
      <c r="G9" s="4"/>
      <c r="H9" s="4"/>
      <c r="I9" s="4">
        <v>7</v>
      </c>
      <c r="J9" s="14">
        <v>0.219</v>
      </c>
      <c r="K9" s="4">
        <v>5</v>
      </c>
      <c r="L9" s="14">
        <v>0.156</v>
      </c>
      <c r="M9" s="4">
        <f t="shared" si="0"/>
        <v>12</v>
      </c>
      <c r="N9" s="14">
        <f t="shared" si="0"/>
        <v>0.375</v>
      </c>
      <c r="O9" s="4">
        <v>20</v>
      </c>
      <c r="P9" s="14">
        <v>0.625</v>
      </c>
      <c r="Q9" s="27">
        <v>51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7" t="s">
        <v>32</v>
      </c>
      <c r="C10" s="2"/>
      <c r="D10" s="4" t="s">
        <v>33</v>
      </c>
      <c r="E10" s="4"/>
      <c r="F10" s="4"/>
      <c r="G10" s="4"/>
      <c r="H10" s="4"/>
      <c r="I10" s="4">
        <v>6</v>
      </c>
      <c r="J10" s="14">
        <v>0.115</v>
      </c>
      <c r="K10" s="4">
        <v>10</v>
      </c>
      <c r="L10" s="14">
        <v>0.192</v>
      </c>
      <c r="M10" s="4">
        <f t="shared" si="0"/>
        <v>16</v>
      </c>
      <c r="N10" s="14">
        <f t="shared" si="0"/>
        <v>0.307</v>
      </c>
      <c r="O10" s="4">
        <v>36</v>
      </c>
      <c r="P10" s="14">
        <v>0.692</v>
      </c>
      <c r="Q10" s="27">
        <v>27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7" t="s">
        <v>34</v>
      </c>
      <c r="C11" s="2"/>
      <c r="D11" s="4" t="s">
        <v>22</v>
      </c>
      <c r="E11" s="4"/>
      <c r="F11" s="4"/>
      <c r="G11" s="4"/>
      <c r="H11" s="4"/>
      <c r="I11" s="4">
        <v>0</v>
      </c>
      <c r="J11" s="14">
        <v>0</v>
      </c>
      <c r="K11" s="4">
        <v>0</v>
      </c>
      <c r="L11" s="14">
        <v>0</v>
      </c>
      <c r="M11" s="4">
        <f t="shared" si="0"/>
        <v>0</v>
      </c>
      <c r="N11" s="14">
        <f t="shared" si="0"/>
        <v>0</v>
      </c>
      <c r="O11" s="4">
        <v>19</v>
      </c>
      <c r="P11" s="14">
        <v>1</v>
      </c>
      <c r="Q11" s="27">
        <v>1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7" t="s">
        <v>35</v>
      </c>
      <c r="C12" s="2"/>
      <c r="D12" s="4" t="s">
        <v>36</v>
      </c>
      <c r="E12" s="4"/>
      <c r="F12" s="4"/>
      <c r="G12" s="4"/>
      <c r="H12" s="4"/>
      <c r="I12" s="4">
        <v>17</v>
      </c>
      <c r="J12" s="14">
        <v>0.2</v>
      </c>
      <c r="K12" s="4">
        <v>8</v>
      </c>
      <c r="L12" s="14">
        <v>0.094</v>
      </c>
      <c r="M12" s="4">
        <f t="shared" si="0"/>
        <v>25</v>
      </c>
      <c r="N12" s="14">
        <f t="shared" si="0"/>
        <v>0.29400000000000004</v>
      </c>
      <c r="O12" s="4">
        <v>60</v>
      </c>
      <c r="P12" s="14">
        <v>0.706</v>
      </c>
      <c r="Q12" s="27">
        <v>1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7" t="s">
        <v>37</v>
      </c>
      <c r="C13" s="2"/>
      <c r="D13" s="4" t="s">
        <v>23</v>
      </c>
      <c r="E13" s="4"/>
      <c r="F13" s="4"/>
      <c r="G13" s="4"/>
      <c r="H13" s="4"/>
      <c r="I13" s="4">
        <v>4</v>
      </c>
      <c r="J13" s="14">
        <v>0.154</v>
      </c>
      <c r="K13" s="4">
        <v>2</v>
      </c>
      <c r="L13" s="14">
        <v>0.077</v>
      </c>
      <c r="M13" s="4">
        <f t="shared" si="0"/>
        <v>6</v>
      </c>
      <c r="N13" s="14">
        <f t="shared" si="0"/>
        <v>0.23099999999999998</v>
      </c>
      <c r="O13" s="4">
        <v>20</v>
      </c>
      <c r="P13" s="14">
        <v>0.769</v>
      </c>
      <c r="Q13" s="27">
        <v>5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7" t="s">
        <v>38</v>
      </c>
      <c r="C14" s="2"/>
      <c r="D14" s="4" t="s">
        <v>24</v>
      </c>
      <c r="E14" s="4"/>
      <c r="F14" s="4"/>
      <c r="G14" s="4"/>
      <c r="H14" s="4"/>
      <c r="I14" s="4">
        <v>19</v>
      </c>
      <c r="J14" s="14">
        <v>0.226</v>
      </c>
      <c r="K14" s="4">
        <v>10</v>
      </c>
      <c r="L14" s="14">
        <v>0.119</v>
      </c>
      <c r="M14" s="4">
        <f t="shared" si="0"/>
        <v>29</v>
      </c>
      <c r="N14" s="14">
        <f t="shared" si="0"/>
        <v>0.345</v>
      </c>
      <c r="O14" s="4">
        <v>55</v>
      </c>
      <c r="P14" s="14">
        <v>0.655</v>
      </c>
      <c r="Q14" s="27">
        <v>237</v>
      </c>
      <c r="R14" s="4"/>
      <c r="S14" s="4"/>
      <c r="T14" s="4"/>
      <c r="U14" s="4"/>
      <c r="V14" s="4"/>
      <c r="W14" s="4"/>
      <c r="X14" s="4"/>
      <c r="Y14" s="4"/>
    </row>
    <row r="15" spans="1:25" ht="26.25">
      <c r="A15" s="4"/>
      <c r="B15" s="7" t="s">
        <v>39</v>
      </c>
      <c r="C15" s="2"/>
      <c r="D15" s="4" t="s">
        <v>40</v>
      </c>
      <c r="E15" s="4"/>
      <c r="F15" s="4"/>
      <c r="G15" s="4"/>
      <c r="H15" s="4"/>
      <c r="I15" s="4">
        <v>17</v>
      </c>
      <c r="J15" s="14">
        <v>0.152</v>
      </c>
      <c r="K15" s="4">
        <v>4</v>
      </c>
      <c r="L15" s="14">
        <v>0.036</v>
      </c>
      <c r="M15" s="4">
        <f t="shared" si="0"/>
        <v>21</v>
      </c>
      <c r="N15" s="14">
        <f t="shared" si="0"/>
        <v>0.188</v>
      </c>
      <c r="O15" s="4">
        <v>91</v>
      </c>
      <c r="P15" s="14">
        <v>0.813</v>
      </c>
      <c r="Q15" s="27">
        <v>1</v>
      </c>
      <c r="R15" s="4"/>
      <c r="S15" s="4"/>
      <c r="T15" s="4"/>
      <c r="U15" s="4"/>
      <c r="V15" s="4"/>
      <c r="W15" s="4"/>
      <c r="X15" s="4"/>
      <c r="Y15" s="4"/>
    </row>
    <row r="16" spans="1:25" ht="26.25">
      <c r="A16" s="4"/>
      <c r="B16" s="7" t="s">
        <v>41</v>
      </c>
      <c r="C16" s="2"/>
      <c r="D16" s="4" t="s">
        <v>42</v>
      </c>
      <c r="E16" s="4"/>
      <c r="F16" s="4"/>
      <c r="G16" s="4"/>
      <c r="H16" s="4"/>
      <c r="I16" s="4">
        <v>75</v>
      </c>
      <c r="J16" s="14">
        <v>0.35</v>
      </c>
      <c r="K16" s="4">
        <v>11</v>
      </c>
      <c r="L16" s="14">
        <v>0.051</v>
      </c>
      <c r="M16" s="4">
        <f t="shared" si="0"/>
        <v>86</v>
      </c>
      <c r="N16" s="14">
        <f t="shared" si="0"/>
        <v>0.40099999999999997</v>
      </c>
      <c r="O16" s="4">
        <v>128</v>
      </c>
      <c r="P16" s="14">
        <v>0.598</v>
      </c>
      <c r="Q16" s="27">
        <v>14</v>
      </c>
      <c r="R16" s="4"/>
      <c r="S16" s="4"/>
      <c r="T16" s="4"/>
      <c r="U16" s="4"/>
      <c r="V16" s="4"/>
      <c r="W16" s="4"/>
      <c r="X16" s="4"/>
      <c r="Y16" s="4"/>
    </row>
    <row r="17" spans="1:25" ht="13.5">
      <c r="A17" s="4"/>
      <c r="B17" s="7" t="s">
        <v>43</v>
      </c>
      <c r="C17" s="2">
        <v>541</v>
      </c>
      <c r="D17" s="4" t="s">
        <v>44</v>
      </c>
      <c r="E17" s="4">
        <v>2198</v>
      </c>
      <c r="F17" s="4">
        <v>2057</v>
      </c>
      <c r="G17" s="4">
        <v>70</v>
      </c>
      <c r="H17" s="4">
        <v>71</v>
      </c>
      <c r="I17" s="4">
        <v>1155</v>
      </c>
      <c r="J17" s="32">
        <v>0.2866004962779156</v>
      </c>
      <c r="K17" s="4">
        <v>357</v>
      </c>
      <c r="L17" s="36">
        <v>0.08858560794044665</v>
      </c>
      <c r="M17" s="24">
        <v>1512</v>
      </c>
      <c r="N17" s="32">
        <v>0.3751861042183623</v>
      </c>
      <c r="O17" s="4">
        <v>2518</v>
      </c>
      <c r="P17" s="32">
        <v>0.6248138957816377</v>
      </c>
      <c r="Q17" s="24">
        <v>693</v>
      </c>
      <c r="R17" s="21">
        <v>4</v>
      </c>
      <c r="S17" s="3"/>
      <c r="T17" s="3">
        <v>4</v>
      </c>
      <c r="U17" s="4"/>
      <c r="V17" s="4">
        <v>4</v>
      </c>
      <c r="W17" s="4"/>
      <c r="X17" s="4"/>
      <c r="Y17" s="4"/>
    </row>
    <row r="18" spans="1:25" ht="13.5">
      <c r="A18" s="4"/>
      <c r="B18" s="7" t="s">
        <v>43</v>
      </c>
      <c r="C18" s="2"/>
      <c r="D18" s="4" t="s">
        <v>44</v>
      </c>
      <c r="E18" s="4"/>
      <c r="F18" s="4"/>
      <c r="G18" s="4"/>
      <c r="H18" s="4"/>
      <c r="I18" s="4">
        <v>173</v>
      </c>
      <c r="J18" s="14">
        <v>0.141</v>
      </c>
      <c r="K18" s="4">
        <v>124</v>
      </c>
      <c r="L18" s="14">
        <v>0.101</v>
      </c>
      <c r="M18" s="4">
        <f aca="true" t="shared" si="1" ref="M18:N21">SUM(I18+K18)</f>
        <v>297</v>
      </c>
      <c r="N18" s="14">
        <f t="shared" si="1"/>
        <v>0.242</v>
      </c>
      <c r="O18" s="4">
        <v>934</v>
      </c>
      <c r="P18" s="14">
        <v>0.759</v>
      </c>
      <c r="Q18" s="27">
        <v>78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7" t="s">
        <v>45</v>
      </c>
      <c r="C19" s="2"/>
      <c r="D19" s="4" t="s">
        <v>46</v>
      </c>
      <c r="E19" s="4"/>
      <c r="F19" s="4"/>
      <c r="G19" s="4"/>
      <c r="H19" s="4"/>
      <c r="I19" s="4">
        <v>275</v>
      </c>
      <c r="J19" s="14">
        <v>0.363</v>
      </c>
      <c r="K19" s="4">
        <v>57</v>
      </c>
      <c r="L19" s="14">
        <v>0.075</v>
      </c>
      <c r="M19" s="4">
        <f t="shared" si="1"/>
        <v>332</v>
      </c>
      <c r="N19" s="14">
        <f t="shared" si="1"/>
        <v>0.438</v>
      </c>
      <c r="O19" s="4">
        <v>425</v>
      </c>
      <c r="P19" s="14">
        <v>0.561</v>
      </c>
      <c r="Q19" s="27">
        <v>178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7" t="s">
        <v>47</v>
      </c>
      <c r="C20" s="2"/>
      <c r="D20" s="4" t="s">
        <v>48</v>
      </c>
      <c r="E20" s="4"/>
      <c r="F20" s="4"/>
      <c r="G20" s="4"/>
      <c r="H20" s="4"/>
      <c r="I20" s="4">
        <v>696</v>
      </c>
      <c r="J20" s="14">
        <v>0.347</v>
      </c>
      <c r="K20" s="4">
        <v>174</v>
      </c>
      <c r="L20" s="14">
        <v>0.087</v>
      </c>
      <c r="M20" s="4">
        <f t="shared" si="1"/>
        <v>870</v>
      </c>
      <c r="N20" s="14">
        <f t="shared" si="1"/>
        <v>0.43399999999999994</v>
      </c>
      <c r="O20" s="4">
        <v>1133</v>
      </c>
      <c r="P20" s="14">
        <v>0.566</v>
      </c>
      <c r="Q20" s="27">
        <v>434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7" t="s">
        <v>49</v>
      </c>
      <c r="C21" s="2"/>
      <c r="D21" s="4" t="s">
        <v>50</v>
      </c>
      <c r="E21" s="4"/>
      <c r="F21" s="4"/>
      <c r="G21" s="4"/>
      <c r="H21" s="4"/>
      <c r="I21" s="4">
        <v>11</v>
      </c>
      <c r="J21" s="14">
        <v>0.282</v>
      </c>
      <c r="K21" s="4">
        <v>2</v>
      </c>
      <c r="L21" s="14">
        <v>0.051</v>
      </c>
      <c r="M21" s="4">
        <f t="shared" si="1"/>
        <v>13</v>
      </c>
      <c r="N21" s="14">
        <f t="shared" si="1"/>
        <v>0.33299999999999996</v>
      </c>
      <c r="O21" s="4">
        <v>26</v>
      </c>
      <c r="P21" s="14">
        <v>0.667</v>
      </c>
      <c r="Q21" s="27">
        <v>3</v>
      </c>
      <c r="R21" s="4"/>
      <c r="S21" s="4"/>
      <c r="T21" s="4"/>
      <c r="U21" s="4"/>
      <c r="V21" s="4"/>
      <c r="W21" s="4"/>
      <c r="X21" s="4"/>
      <c r="Y21" s="4"/>
    </row>
    <row r="22" spans="1:25" ht="26.25">
      <c r="A22" s="4"/>
      <c r="B22" s="7" t="s">
        <v>51</v>
      </c>
      <c r="C22" s="2">
        <v>542</v>
      </c>
      <c r="D22" s="4" t="s">
        <v>52</v>
      </c>
      <c r="E22" s="4">
        <v>225</v>
      </c>
      <c r="F22" s="4">
        <v>206</v>
      </c>
      <c r="G22" s="4">
        <v>4</v>
      </c>
      <c r="H22" s="4">
        <v>15</v>
      </c>
      <c r="I22" s="4">
        <v>66</v>
      </c>
      <c r="J22" s="32">
        <v>0.2608695652173913</v>
      </c>
      <c r="K22" s="4">
        <v>23</v>
      </c>
      <c r="L22" s="36">
        <v>0.09090909090909091</v>
      </c>
      <c r="M22" s="24">
        <v>89</v>
      </c>
      <c r="N22" s="32">
        <v>0.35177865612648224</v>
      </c>
      <c r="O22" s="4">
        <v>164</v>
      </c>
      <c r="P22" s="32">
        <v>0.6482213438735178</v>
      </c>
      <c r="Q22" s="24">
        <v>136</v>
      </c>
      <c r="R22" s="21">
        <v>2</v>
      </c>
      <c r="S22" s="3"/>
      <c r="T22" s="3">
        <v>2</v>
      </c>
      <c r="U22" s="4"/>
      <c r="V22" s="4">
        <v>2</v>
      </c>
      <c r="W22" s="4"/>
      <c r="X22" s="4"/>
      <c r="Y22" s="4"/>
    </row>
    <row r="23" spans="1:25" ht="26.25">
      <c r="A23" s="4"/>
      <c r="B23" s="7" t="s">
        <v>51</v>
      </c>
      <c r="C23" s="2"/>
      <c r="D23" s="4" t="s">
        <v>52</v>
      </c>
      <c r="E23" s="4"/>
      <c r="F23" s="4"/>
      <c r="G23" s="4"/>
      <c r="H23" s="4"/>
      <c r="I23" s="4">
        <v>34</v>
      </c>
      <c r="J23" s="14">
        <v>0.201</v>
      </c>
      <c r="K23" s="4">
        <v>19</v>
      </c>
      <c r="L23" s="14">
        <v>0.112</v>
      </c>
      <c r="M23" s="4">
        <f aca="true" t="shared" si="2" ref="M23:N28">SUM(I23+K23)</f>
        <v>53</v>
      </c>
      <c r="N23" s="14">
        <f t="shared" si="2"/>
        <v>0.313</v>
      </c>
      <c r="O23" s="4">
        <v>116</v>
      </c>
      <c r="P23" s="14">
        <v>0.686</v>
      </c>
      <c r="Q23" s="27">
        <v>56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7" t="s">
        <v>53</v>
      </c>
      <c r="C24" s="2"/>
      <c r="D24" s="4" t="s">
        <v>54</v>
      </c>
      <c r="E24" s="4"/>
      <c r="F24" s="4"/>
      <c r="G24" s="4"/>
      <c r="H24" s="4"/>
      <c r="I24" s="4">
        <v>12</v>
      </c>
      <c r="J24" s="14">
        <v>0.522</v>
      </c>
      <c r="K24" s="4">
        <v>0</v>
      </c>
      <c r="L24" s="14">
        <v>0</v>
      </c>
      <c r="M24" s="4">
        <f t="shared" si="2"/>
        <v>12</v>
      </c>
      <c r="N24" s="14">
        <f t="shared" si="2"/>
        <v>0.522</v>
      </c>
      <c r="O24" s="4">
        <v>11</v>
      </c>
      <c r="P24" s="14">
        <v>0.478</v>
      </c>
      <c r="Q24" s="27">
        <v>54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7" t="s">
        <v>55</v>
      </c>
      <c r="C25" s="2"/>
      <c r="D25" s="4" t="s">
        <v>56</v>
      </c>
      <c r="E25" s="4"/>
      <c r="F25" s="4"/>
      <c r="G25" s="4"/>
      <c r="H25" s="4"/>
      <c r="I25" s="4">
        <v>3</v>
      </c>
      <c r="J25" s="14">
        <v>0.375</v>
      </c>
      <c r="K25" s="4">
        <v>0</v>
      </c>
      <c r="L25" s="14">
        <v>0</v>
      </c>
      <c r="M25" s="4">
        <f t="shared" si="2"/>
        <v>3</v>
      </c>
      <c r="N25" s="14">
        <f t="shared" si="2"/>
        <v>0.375</v>
      </c>
      <c r="O25" s="4">
        <v>5</v>
      </c>
      <c r="P25" s="14">
        <v>0.625</v>
      </c>
      <c r="Q25" s="27">
        <v>3</v>
      </c>
      <c r="R25" s="4"/>
      <c r="S25" s="4"/>
      <c r="T25" s="4"/>
      <c r="U25" s="4"/>
      <c r="V25" s="4"/>
      <c r="W25" s="4"/>
      <c r="X25" s="4"/>
      <c r="Y25" s="4"/>
    </row>
    <row r="26" spans="1:25" ht="13.5">
      <c r="A26" s="4"/>
      <c r="B26" s="7" t="s">
        <v>57</v>
      </c>
      <c r="C26" s="2"/>
      <c r="D26" s="4" t="s">
        <v>58</v>
      </c>
      <c r="E26" s="4"/>
      <c r="F26" s="4"/>
      <c r="G26" s="4"/>
      <c r="H26" s="4"/>
      <c r="I26" s="4">
        <v>1</v>
      </c>
      <c r="J26" s="14">
        <v>0.25</v>
      </c>
      <c r="K26" s="4">
        <v>0</v>
      </c>
      <c r="L26" s="14">
        <v>0</v>
      </c>
      <c r="M26" s="4">
        <f t="shared" si="2"/>
        <v>1</v>
      </c>
      <c r="N26" s="14">
        <f t="shared" si="2"/>
        <v>0.25</v>
      </c>
      <c r="O26" s="4">
        <v>3</v>
      </c>
      <c r="P26" s="14">
        <v>0.75</v>
      </c>
      <c r="Q26" s="27">
        <v>3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7" t="s">
        <v>59</v>
      </c>
      <c r="C27" s="2"/>
      <c r="D27" s="4" t="s">
        <v>60</v>
      </c>
      <c r="E27" s="4"/>
      <c r="F27" s="4"/>
      <c r="G27" s="4"/>
      <c r="H27" s="4"/>
      <c r="I27" s="4">
        <v>0</v>
      </c>
      <c r="J27" s="14">
        <v>0</v>
      </c>
      <c r="K27" s="4">
        <v>1</v>
      </c>
      <c r="L27" s="14">
        <v>0.25</v>
      </c>
      <c r="M27" s="4">
        <f t="shared" si="2"/>
        <v>1</v>
      </c>
      <c r="N27" s="14">
        <f t="shared" si="2"/>
        <v>0.25</v>
      </c>
      <c r="O27" s="4">
        <v>3</v>
      </c>
      <c r="P27" s="14">
        <v>0.75</v>
      </c>
      <c r="Q27" s="27">
        <v>1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7" t="s">
        <v>61</v>
      </c>
      <c r="C28" s="2"/>
      <c r="D28" s="4" t="s">
        <v>62</v>
      </c>
      <c r="E28" s="4"/>
      <c r="F28" s="4"/>
      <c r="G28" s="4"/>
      <c r="H28" s="4"/>
      <c r="I28" s="4">
        <v>0</v>
      </c>
      <c r="J28" s="14">
        <v>0</v>
      </c>
      <c r="K28" s="4">
        <v>0</v>
      </c>
      <c r="L28" s="14">
        <v>0</v>
      </c>
      <c r="M28" s="4">
        <f t="shared" si="2"/>
        <v>0</v>
      </c>
      <c r="N28" s="14">
        <f t="shared" si="2"/>
        <v>0</v>
      </c>
      <c r="O28" s="4">
        <v>1</v>
      </c>
      <c r="P28" s="14">
        <v>1</v>
      </c>
      <c r="Q28" s="27">
        <v>1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63</v>
      </c>
      <c r="C29" s="2"/>
      <c r="D29" s="4" t="s">
        <v>64</v>
      </c>
      <c r="E29" s="4"/>
      <c r="F29" s="4"/>
      <c r="G29" s="4"/>
      <c r="H29" s="4"/>
      <c r="I29" s="4"/>
      <c r="J29" s="14"/>
      <c r="K29" s="4"/>
      <c r="L29" s="14"/>
      <c r="M29" s="4"/>
      <c r="N29" s="14"/>
      <c r="O29" s="4"/>
      <c r="P29" s="14"/>
      <c r="Q29" s="27">
        <v>4</v>
      </c>
      <c r="R29" s="4"/>
      <c r="S29" s="4"/>
      <c r="T29" s="4"/>
      <c r="U29" s="4"/>
      <c r="V29" s="4"/>
      <c r="W29" s="4"/>
      <c r="X29" s="4"/>
      <c r="Y29" s="4"/>
    </row>
    <row r="30" spans="1:25" ht="26.25">
      <c r="A30" s="4"/>
      <c r="B30" s="7" t="s">
        <v>65</v>
      </c>
      <c r="C30" s="2"/>
      <c r="D30" s="4" t="s">
        <v>66</v>
      </c>
      <c r="E30" s="4"/>
      <c r="F30" s="4"/>
      <c r="G30" s="4"/>
      <c r="H30" s="4"/>
      <c r="I30" s="4">
        <v>16</v>
      </c>
      <c r="J30" s="14">
        <v>0.364</v>
      </c>
      <c r="K30" s="4">
        <v>3</v>
      </c>
      <c r="L30" s="14">
        <v>0.068</v>
      </c>
      <c r="M30" s="4">
        <f>SUM(I30+K30)</f>
        <v>19</v>
      </c>
      <c r="N30" s="14">
        <f>SUM(J30+L30)</f>
        <v>0.432</v>
      </c>
      <c r="O30" s="4">
        <v>25</v>
      </c>
      <c r="P30" s="14">
        <v>0.568</v>
      </c>
      <c r="Q30" s="27">
        <v>14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7" t="s">
        <v>67</v>
      </c>
      <c r="C31" s="2">
        <v>543</v>
      </c>
      <c r="D31" s="4" t="s">
        <v>68</v>
      </c>
      <c r="E31" s="4">
        <v>931</v>
      </c>
      <c r="F31" s="4">
        <v>855</v>
      </c>
      <c r="G31" s="4">
        <v>31</v>
      </c>
      <c r="H31" s="4">
        <v>45</v>
      </c>
      <c r="I31" s="4">
        <v>457</v>
      </c>
      <c r="J31" s="32">
        <v>0.41245487364620936</v>
      </c>
      <c r="K31" s="4">
        <v>102</v>
      </c>
      <c r="L31" s="36">
        <v>0.09205776173285199</v>
      </c>
      <c r="M31" s="24">
        <v>559</v>
      </c>
      <c r="N31" s="32">
        <v>0.5045126353790613</v>
      </c>
      <c r="O31" s="4">
        <v>549</v>
      </c>
      <c r="P31" s="32">
        <v>0.4954873646209386</v>
      </c>
      <c r="Q31" s="24">
        <v>352</v>
      </c>
      <c r="R31" s="21">
        <v>4</v>
      </c>
      <c r="S31" s="3"/>
      <c r="T31" s="3">
        <v>4</v>
      </c>
      <c r="U31" s="4"/>
      <c r="V31" s="4">
        <v>4</v>
      </c>
      <c r="W31" s="4"/>
      <c r="X31" s="4"/>
      <c r="Y31" s="4"/>
    </row>
    <row r="32" spans="1:25" ht="13.5">
      <c r="A32" s="4"/>
      <c r="B32" s="7" t="s">
        <v>69</v>
      </c>
      <c r="C32" s="2">
        <v>544</v>
      </c>
      <c r="D32" s="4" t="s">
        <v>70</v>
      </c>
      <c r="E32" s="4">
        <v>211</v>
      </c>
      <c r="F32" s="4">
        <v>205</v>
      </c>
      <c r="G32" s="4">
        <v>4</v>
      </c>
      <c r="H32" s="4">
        <v>2</v>
      </c>
      <c r="I32" s="4">
        <v>76</v>
      </c>
      <c r="J32" s="32">
        <v>0.2576271186440678</v>
      </c>
      <c r="K32" s="4">
        <v>27</v>
      </c>
      <c r="L32" s="36">
        <v>0.09152542372881356</v>
      </c>
      <c r="M32" s="24">
        <v>103</v>
      </c>
      <c r="N32" s="32">
        <v>0.34915254237288135</v>
      </c>
      <c r="O32" s="13">
        <v>192</v>
      </c>
      <c r="P32" s="32">
        <v>0.6508474576271186</v>
      </c>
      <c r="Q32" s="24">
        <v>83</v>
      </c>
      <c r="R32" s="21">
        <v>3</v>
      </c>
      <c r="S32" s="3"/>
      <c r="T32" s="3">
        <v>3</v>
      </c>
      <c r="U32" s="4"/>
      <c r="V32" s="4">
        <v>3</v>
      </c>
      <c r="W32" s="4"/>
      <c r="X32" s="4"/>
      <c r="Y32" s="4"/>
    </row>
    <row r="33" spans="1:25" ht="13.5">
      <c r="A33" s="4"/>
      <c r="B33" s="7" t="s">
        <v>69</v>
      </c>
      <c r="C33" s="2"/>
      <c r="D33" s="4" t="s">
        <v>70</v>
      </c>
      <c r="E33" s="4"/>
      <c r="F33" s="4"/>
      <c r="G33" s="4"/>
      <c r="H33" s="4"/>
      <c r="I33" s="4">
        <v>20</v>
      </c>
      <c r="J33" s="14">
        <v>0.172</v>
      </c>
      <c r="K33" s="4">
        <v>11</v>
      </c>
      <c r="L33" s="14">
        <v>0.095</v>
      </c>
      <c r="M33" s="4">
        <f aca="true" t="shared" si="3" ref="M33:N40">SUM(I33+K33)</f>
        <v>31</v>
      </c>
      <c r="N33" s="14">
        <f t="shared" si="3"/>
        <v>0.267</v>
      </c>
      <c r="O33" s="4">
        <v>85</v>
      </c>
      <c r="P33" s="14">
        <v>0.733</v>
      </c>
      <c r="Q33" s="27">
        <v>18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7" t="s">
        <v>71</v>
      </c>
      <c r="C34" s="2"/>
      <c r="D34" s="4" t="s">
        <v>72</v>
      </c>
      <c r="E34" s="4"/>
      <c r="F34" s="4"/>
      <c r="G34" s="4"/>
      <c r="H34" s="4"/>
      <c r="I34" s="4">
        <v>2</v>
      </c>
      <c r="J34" s="14">
        <v>0.167</v>
      </c>
      <c r="K34" s="4">
        <v>0</v>
      </c>
      <c r="L34" s="14">
        <v>0</v>
      </c>
      <c r="M34" s="4">
        <f t="shared" si="3"/>
        <v>2</v>
      </c>
      <c r="N34" s="14">
        <f t="shared" si="3"/>
        <v>0.167</v>
      </c>
      <c r="O34" s="4">
        <v>10</v>
      </c>
      <c r="P34" s="14">
        <v>0.833</v>
      </c>
      <c r="Q34" s="27">
        <v>5</v>
      </c>
      <c r="R34" s="4"/>
      <c r="S34" s="4"/>
      <c r="T34" s="4"/>
      <c r="U34" s="4"/>
      <c r="V34" s="4"/>
      <c r="W34" s="4"/>
      <c r="X34" s="4"/>
      <c r="Y34" s="4"/>
    </row>
    <row r="35" spans="1:25" ht="13.5">
      <c r="A35" s="4"/>
      <c r="B35" s="7" t="s">
        <v>73</v>
      </c>
      <c r="C35" s="2"/>
      <c r="D35" s="4" t="s">
        <v>74</v>
      </c>
      <c r="E35" s="4"/>
      <c r="F35" s="4"/>
      <c r="G35" s="4"/>
      <c r="H35" s="4"/>
      <c r="I35" s="4">
        <v>1</v>
      </c>
      <c r="J35" s="14">
        <v>0.333</v>
      </c>
      <c r="K35" s="4">
        <v>0</v>
      </c>
      <c r="L35" s="14">
        <v>0</v>
      </c>
      <c r="M35" s="4">
        <f t="shared" si="3"/>
        <v>1</v>
      </c>
      <c r="N35" s="14">
        <f t="shared" si="3"/>
        <v>0.333</v>
      </c>
      <c r="O35" s="4">
        <v>2</v>
      </c>
      <c r="P35" s="14">
        <v>0.667</v>
      </c>
      <c r="Q35" s="27">
        <v>0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7" t="s">
        <v>75</v>
      </c>
      <c r="C36" s="2"/>
      <c r="D36" s="4" t="s">
        <v>76</v>
      </c>
      <c r="E36" s="4"/>
      <c r="F36" s="4"/>
      <c r="G36" s="4"/>
      <c r="H36" s="4"/>
      <c r="I36" s="4">
        <v>0</v>
      </c>
      <c r="J36" s="14">
        <v>0</v>
      </c>
      <c r="K36" s="4">
        <v>0</v>
      </c>
      <c r="L36" s="14">
        <v>0</v>
      </c>
      <c r="M36" s="4">
        <f t="shared" si="3"/>
        <v>0</v>
      </c>
      <c r="N36" s="14">
        <f t="shared" si="3"/>
        <v>0</v>
      </c>
      <c r="O36" s="4">
        <v>1</v>
      </c>
      <c r="P36" s="14">
        <v>1</v>
      </c>
      <c r="Q36" s="27">
        <v>0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77</v>
      </c>
      <c r="C37" s="2"/>
      <c r="D37" s="4" t="s">
        <v>78</v>
      </c>
      <c r="E37" s="4"/>
      <c r="F37" s="4"/>
      <c r="G37" s="4"/>
      <c r="H37" s="4"/>
      <c r="I37" s="4">
        <v>0</v>
      </c>
      <c r="J37" s="14">
        <v>0</v>
      </c>
      <c r="K37" s="4">
        <v>0</v>
      </c>
      <c r="L37" s="14">
        <v>0</v>
      </c>
      <c r="M37" s="4">
        <f t="shared" si="3"/>
        <v>0</v>
      </c>
      <c r="N37" s="14">
        <f t="shared" si="3"/>
        <v>0</v>
      </c>
      <c r="O37" s="4">
        <v>3</v>
      </c>
      <c r="P37" s="14">
        <v>1</v>
      </c>
      <c r="Q37" s="27">
        <v>1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7" t="s">
        <v>79</v>
      </c>
      <c r="C38" s="2"/>
      <c r="D38" s="4" t="s">
        <v>80</v>
      </c>
      <c r="E38" s="4"/>
      <c r="F38" s="4"/>
      <c r="G38" s="4"/>
      <c r="H38" s="4"/>
      <c r="I38" s="4">
        <v>16</v>
      </c>
      <c r="J38" s="14">
        <v>0.25</v>
      </c>
      <c r="K38" s="4">
        <v>5</v>
      </c>
      <c r="L38" s="14">
        <v>0.078</v>
      </c>
      <c r="M38" s="4">
        <f t="shared" si="3"/>
        <v>21</v>
      </c>
      <c r="N38" s="14">
        <f t="shared" si="3"/>
        <v>0.328</v>
      </c>
      <c r="O38" s="4">
        <v>43</v>
      </c>
      <c r="P38" s="14">
        <v>0.672</v>
      </c>
      <c r="Q38" s="27">
        <v>16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81</v>
      </c>
      <c r="C39" s="2"/>
      <c r="D39" s="4" t="s">
        <v>82</v>
      </c>
      <c r="E39" s="4"/>
      <c r="F39" s="4"/>
      <c r="G39" s="4"/>
      <c r="H39" s="4"/>
      <c r="I39" s="4">
        <v>4</v>
      </c>
      <c r="J39" s="14">
        <v>0.211</v>
      </c>
      <c r="K39" s="4">
        <v>1</v>
      </c>
      <c r="L39" s="14">
        <v>0.053</v>
      </c>
      <c r="M39" s="4">
        <f t="shared" si="3"/>
        <v>5</v>
      </c>
      <c r="N39" s="14">
        <f t="shared" si="3"/>
        <v>0.264</v>
      </c>
      <c r="O39" s="4">
        <v>14</v>
      </c>
      <c r="P39" s="14">
        <v>0.737</v>
      </c>
      <c r="Q39" s="27">
        <v>12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7" t="s">
        <v>83</v>
      </c>
      <c r="C40" s="2"/>
      <c r="D40" s="4" t="s">
        <v>84</v>
      </c>
      <c r="E40" s="4"/>
      <c r="F40" s="4"/>
      <c r="G40" s="4"/>
      <c r="H40" s="4"/>
      <c r="I40" s="4">
        <v>33</v>
      </c>
      <c r="J40" s="14">
        <v>0.429</v>
      </c>
      <c r="K40" s="4">
        <v>10</v>
      </c>
      <c r="L40" s="14">
        <v>0.13</v>
      </c>
      <c r="M40" s="4">
        <f t="shared" si="3"/>
        <v>43</v>
      </c>
      <c r="N40" s="14">
        <f t="shared" si="3"/>
        <v>0.5589999999999999</v>
      </c>
      <c r="O40" s="4">
        <v>34</v>
      </c>
      <c r="P40" s="14">
        <v>0.442</v>
      </c>
      <c r="Q40" s="27">
        <v>31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7" t="s">
        <v>85</v>
      </c>
      <c r="C41" s="2">
        <v>545</v>
      </c>
      <c r="D41" s="4" t="s">
        <v>86</v>
      </c>
      <c r="E41" s="4">
        <v>119</v>
      </c>
      <c r="F41" s="4">
        <v>117</v>
      </c>
      <c r="G41" s="4">
        <v>0</v>
      </c>
      <c r="H41" s="4">
        <v>2</v>
      </c>
      <c r="I41" s="4">
        <v>56</v>
      </c>
      <c r="J41" s="32">
        <v>0.22672064777327935</v>
      </c>
      <c r="K41" s="4">
        <v>20</v>
      </c>
      <c r="L41" s="36">
        <v>0.08097165991902834</v>
      </c>
      <c r="M41" s="24">
        <v>76</v>
      </c>
      <c r="N41" s="32">
        <v>0.3076923076923077</v>
      </c>
      <c r="O41" s="4">
        <v>171</v>
      </c>
      <c r="P41" s="32">
        <v>0.6923076923076923</v>
      </c>
      <c r="Q41" s="24">
        <v>51</v>
      </c>
      <c r="R41" s="21">
        <v>3</v>
      </c>
      <c r="S41" s="3"/>
      <c r="T41" s="3">
        <v>3</v>
      </c>
      <c r="U41" s="4"/>
      <c r="V41" s="4">
        <v>3</v>
      </c>
      <c r="W41" s="4"/>
      <c r="X41" s="4"/>
      <c r="Y41" s="4"/>
    </row>
    <row r="42" spans="1:25" ht="13.5">
      <c r="A42" s="4"/>
      <c r="B42" s="7" t="s">
        <v>85</v>
      </c>
      <c r="C42" s="2"/>
      <c r="D42" s="4" t="s">
        <v>86</v>
      </c>
      <c r="E42" s="4"/>
      <c r="F42" s="4"/>
      <c r="G42" s="4"/>
      <c r="H42" s="4"/>
      <c r="I42" s="4">
        <v>27</v>
      </c>
      <c r="J42" s="14">
        <v>0.182</v>
      </c>
      <c r="K42" s="4">
        <v>16</v>
      </c>
      <c r="L42" s="14">
        <v>0.108</v>
      </c>
      <c r="M42" s="4">
        <f aca="true" t="shared" si="4" ref="M42:N48">SUM(I42+K42)</f>
        <v>43</v>
      </c>
      <c r="N42" s="14">
        <f t="shared" si="4"/>
        <v>0.29</v>
      </c>
      <c r="O42" s="4">
        <v>105</v>
      </c>
      <c r="P42" s="14">
        <v>0.709</v>
      </c>
      <c r="Q42" s="27">
        <v>14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7" t="s">
        <v>87</v>
      </c>
      <c r="C43" s="2"/>
      <c r="D43" s="4" t="s">
        <v>88</v>
      </c>
      <c r="E43" s="4"/>
      <c r="F43" s="4"/>
      <c r="G43" s="4"/>
      <c r="H43" s="4"/>
      <c r="I43" s="4">
        <v>0</v>
      </c>
      <c r="J43" s="14">
        <v>0</v>
      </c>
      <c r="K43" s="4">
        <v>0</v>
      </c>
      <c r="L43" s="14">
        <v>0</v>
      </c>
      <c r="M43" s="4">
        <f t="shared" si="4"/>
        <v>0</v>
      </c>
      <c r="N43" s="14">
        <f t="shared" si="4"/>
        <v>0</v>
      </c>
      <c r="O43" s="4">
        <v>2</v>
      </c>
      <c r="P43" s="14">
        <v>1</v>
      </c>
      <c r="Q43" s="1">
        <v>0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/>
      <c r="B44" s="7" t="s">
        <v>89</v>
      </c>
      <c r="C44" s="2"/>
      <c r="D44" s="4" t="s">
        <v>90</v>
      </c>
      <c r="E44" s="4"/>
      <c r="F44" s="4"/>
      <c r="G44" s="4"/>
      <c r="H44" s="4"/>
      <c r="I44" s="4">
        <v>1</v>
      </c>
      <c r="J44" s="14">
        <v>0.071</v>
      </c>
      <c r="K44" s="4">
        <v>0</v>
      </c>
      <c r="L44" s="14">
        <v>0</v>
      </c>
      <c r="M44" s="4">
        <f t="shared" si="4"/>
        <v>1</v>
      </c>
      <c r="N44" s="14">
        <f t="shared" si="4"/>
        <v>0.071</v>
      </c>
      <c r="O44" s="4">
        <v>13</v>
      </c>
      <c r="P44" s="14">
        <v>0.929</v>
      </c>
      <c r="Q44" s="27">
        <v>11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/>
      <c r="B45" s="7" t="s">
        <v>91</v>
      </c>
      <c r="C45" s="2"/>
      <c r="D45" s="4" t="s">
        <v>92</v>
      </c>
      <c r="E45" s="4"/>
      <c r="F45" s="4"/>
      <c r="G45" s="4"/>
      <c r="H45" s="4"/>
      <c r="I45" s="4">
        <v>10</v>
      </c>
      <c r="J45" s="14">
        <v>0.303</v>
      </c>
      <c r="K45" s="4">
        <v>1</v>
      </c>
      <c r="L45" s="14">
        <v>0.03</v>
      </c>
      <c r="M45" s="4">
        <f t="shared" si="4"/>
        <v>11</v>
      </c>
      <c r="N45" s="14">
        <f t="shared" si="4"/>
        <v>0.33299999999999996</v>
      </c>
      <c r="O45" s="4">
        <v>22</v>
      </c>
      <c r="P45" s="14">
        <v>0.667</v>
      </c>
      <c r="Q45" s="27">
        <v>5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7" t="s">
        <v>93</v>
      </c>
      <c r="C46" s="2"/>
      <c r="D46" s="4" t="s">
        <v>94</v>
      </c>
      <c r="E46" s="4"/>
      <c r="F46" s="4"/>
      <c r="G46" s="4"/>
      <c r="H46" s="4"/>
      <c r="I46" s="4">
        <v>1</v>
      </c>
      <c r="J46" s="14">
        <v>1</v>
      </c>
      <c r="K46" s="4">
        <v>0</v>
      </c>
      <c r="L46" s="14">
        <v>0</v>
      </c>
      <c r="M46" s="4">
        <f t="shared" si="4"/>
        <v>1</v>
      </c>
      <c r="N46" s="14">
        <f t="shared" si="4"/>
        <v>1</v>
      </c>
      <c r="O46" s="4">
        <v>0</v>
      </c>
      <c r="P46" s="14">
        <v>0</v>
      </c>
      <c r="Q46" s="27">
        <v>0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7" t="s">
        <v>95</v>
      </c>
      <c r="C47" s="2"/>
      <c r="D47" s="4" t="s">
        <v>76</v>
      </c>
      <c r="E47" s="4"/>
      <c r="F47" s="4"/>
      <c r="G47" s="4"/>
      <c r="H47" s="4"/>
      <c r="I47" s="4">
        <v>1</v>
      </c>
      <c r="J47" s="14">
        <v>0.143</v>
      </c>
      <c r="K47" s="4">
        <v>2</v>
      </c>
      <c r="L47" s="14">
        <v>0.286</v>
      </c>
      <c r="M47" s="4">
        <f t="shared" si="4"/>
        <v>3</v>
      </c>
      <c r="N47" s="14">
        <f t="shared" si="4"/>
        <v>0.42899999999999994</v>
      </c>
      <c r="O47" s="4">
        <v>4</v>
      </c>
      <c r="P47" s="14">
        <v>0.571</v>
      </c>
      <c r="Q47" s="27">
        <v>0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96</v>
      </c>
      <c r="C48" s="2"/>
      <c r="D48" s="4" t="s">
        <v>84</v>
      </c>
      <c r="E48" s="4"/>
      <c r="F48" s="4"/>
      <c r="G48" s="4"/>
      <c r="H48" s="4"/>
      <c r="I48" s="4">
        <v>16</v>
      </c>
      <c r="J48" s="14">
        <v>0.381</v>
      </c>
      <c r="K48" s="4">
        <v>1</v>
      </c>
      <c r="L48" s="14">
        <v>0.024</v>
      </c>
      <c r="M48" s="4">
        <f t="shared" si="4"/>
        <v>17</v>
      </c>
      <c r="N48" s="14">
        <f t="shared" si="4"/>
        <v>0.405</v>
      </c>
      <c r="O48" s="4">
        <v>25</v>
      </c>
      <c r="P48" s="14">
        <v>0.595</v>
      </c>
      <c r="Q48" s="27">
        <v>21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7" t="s">
        <v>97</v>
      </c>
      <c r="C49" s="2">
        <v>546</v>
      </c>
      <c r="D49" s="4" t="s">
        <v>98</v>
      </c>
      <c r="E49" s="4">
        <v>670</v>
      </c>
      <c r="F49" s="4">
        <v>643</v>
      </c>
      <c r="G49" s="4">
        <v>19</v>
      </c>
      <c r="H49" s="4">
        <v>8</v>
      </c>
      <c r="I49" s="4">
        <v>292</v>
      </c>
      <c r="J49" s="32">
        <v>0.26235399820305483</v>
      </c>
      <c r="K49" s="4">
        <v>98</v>
      </c>
      <c r="L49" s="36">
        <v>0.0880503144654088</v>
      </c>
      <c r="M49" s="24">
        <v>390</v>
      </c>
      <c r="N49" s="32">
        <v>0.3504043126684636</v>
      </c>
      <c r="O49" s="4">
        <v>723</v>
      </c>
      <c r="P49" s="32">
        <v>0.6495956873315364</v>
      </c>
      <c r="Q49" s="24">
        <v>264</v>
      </c>
      <c r="R49" s="21">
        <v>4</v>
      </c>
      <c r="S49" s="3"/>
      <c r="T49" s="3">
        <v>4</v>
      </c>
      <c r="U49" s="4"/>
      <c r="V49" s="4">
        <v>4</v>
      </c>
      <c r="W49" s="4"/>
      <c r="X49" s="4"/>
      <c r="Y49" s="4"/>
    </row>
    <row r="50" spans="1:25" ht="13.5">
      <c r="A50" s="4"/>
      <c r="B50" s="7" t="s">
        <v>97</v>
      </c>
      <c r="C50" s="2"/>
      <c r="D50" s="4" t="s">
        <v>98</v>
      </c>
      <c r="E50" s="4"/>
      <c r="F50" s="4"/>
      <c r="G50" s="4"/>
      <c r="H50" s="4"/>
      <c r="I50" s="4">
        <v>121</v>
      </c>
      <c r="J50" s="14">
        <v>0.241</v>
      </c>
      <c r="K50" s="4">
        <v>55</v>
      </c>
      <c r="L50" s="14">
        <v>0.11</v>
      </c>
      <c r="M50" s="4">
        <f aca="true" t="shared" si="5" ref="M50:N57">SUM(I50+K50)</f>
        <v>176</v>
      </c>
      <c r="N50" s="14">
        <f t="shared" si="5"/>
        <v>0.351</v>
      </c>
      <c r="O50" s="4">
        <v>326</v>
      </c>
      <c r="P50" s="14">
        <v>0.649</v>
      </c>
      <c r="Q50" s="27">
        <v>87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/>
      <c r="B51" s="7" t="s">
        <v>99</v>
      </c>
      <c r="C51" s="2"/>
      <c r="D51" s="4" t="s">
        <v>100</v>
      </c>
      <c r="E51" s="4"/>
      <c r="F51" s="4"/>
      <c r="G51" s="4"/>
      <c r="H51" s="4"/>
      <c r="I51" s="4">
        <v>17</v>
      </c>
      <c r="J51" s="14">
        <v>0.239</v>
      </c>
      <c r="K51" s="4">
        <v>2</v>
      </c>
      <c r="L51" s="14">
        <v>0.028</v>
      </c>
      <c r="M51" s="4">
        <f t="shared" si="5"/>
        <v>19</v>
      </c>
      <c r="N51" s="14">
        <f t="shared" si="5"/>
        <v>0.267</v>
      </c>
      <c r="O51" s="4">
        <v>52</v>
      </c>
      <c r="P51" s="14">
        <v>0.732</v>
      </c>
      <c r="Q51" s="27">
        <v>21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7" t="s">
        <v>101</v>
      </c>
      <c r="C52" s="2"/>
      <c r="D52" s="4" t="s">
        <v>102</v>
      </c>
      <c r="E52" s="4"/>
      <c r="F52" s="4"/>
      <c r="G52" s="4"/>
      <c r="H52" s="4"/>
      <c r="I52" s="4">
        <v>38</v>
      </c>
      <c r="J52" s="14">
        <v>0.319</v>
      </c>
      <c r="K52" s="4">
        <v>8</v>
      </c>
      <c r="L52" s="14">
        <v>0.067</v>
      </c>
      <c r="M52" s="4">
        <f t="shared" si="5"/>
        <v>46</v>
      </c>
      <c r="N52" s="14">
        <f t="shared" si="5"/>
        <v>0.386</v>
      </c>
      <c r="O52" s="4">
        <v>73</v>
      </c>
      <c r="P52" s="14">
        <v>0.613</v>
      </c>
      <c r="Q52" s="27">
        <v>36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7" t="s">
        <v>103</v>
      </c>
      <c r="C53" s="2"/>
      <c r="D53" s="4" t="s">
        <v>104</v>
      </c>
      <c r="E53" s="4"/>
      <c r="F53" s="4"/>
      <c r="G53" s="4"/>
      <c r="H53" s="4"/>
      <c r="I53" s="4">
        <v>14</v>
      </c>
      <c r="J53" s="14">
        <v>0.222</v>
      </c>
      <c r="K53" s="4">
        <v>4</v>
      </c>
      <c r="L53" s="14">
        <v>0.063</v>
      </c>
      <c r="M53" s="4">
        <f t="shared" si="5"/>
        <v>18</v>
      </c>
      <c r="N53" s="14">
        <f t="shared" si="5"/>
        <v>0.28500000000000003</v>
      </c>
      <c r="O53" s="4">
        <v>45</v>
      </c>
      <c r="P53" s="14">
        <v>0.714</v>
      </c>
      <c r="Q53" s="27">
        <v>16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7" t="s">
        <v>105</v>
      </c>
      <c r="C54" s="2"/>
      <c r="D54" s="4" t="s">
        <v>106</v>
      </c>
      <c r="E54" s="4"/>
      <c r="F54" s="4"/>
      <c r="G54" s="4"/>
      <c r="H54" s="4"/>
      <c r="I54" s="4">
        <v>6</v>
      </c>
      <c r="J54" s="14">
        <v>0.333</v>
      </c>
      <c r="K54" s="4">
        <v>0</v>
      </c>
      <c r="L54" s="14">
        <v>0</v>
      </c>
      <c r="M54" s="4">
        <f t="shared" si="5"/>
        <v>6</v>
      </c>
      <c r="N54" s="14">
        <f t="shared" si="5"/>
        <v>0.333</v>
      </c>
      <c r="O54" s="4">
        <v>12</v>
      </c>
      <c r="P54" s="14">
        <v>0.667</v>
      </c>
      <c r="Q54" s="27">
        <v>17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7" t="s">
        <v>107</v>
      </c>
      <c r="C55" s="2"/>
      <c r="D55" s="4" t="s">
        <v>108</v>
      </c>
      <c r="E55" s="4"/>
      <c r="F55" s="4"/>
      <c r="G55" s="4"/>
      <c r="H55" s="4"/>
      <c r="I55" s="4">
        <v>63</v>
      </c>
      <c r="J55" s="14">
        <v>0.344</v>
      </c>
      <c r="K55" s="4">
        <v>14</v>
      </c>
      <c r="L55" s="14">
        <v>0.077</v>
      </c>
      <c r="M55" s="4">
        <f t="shared" si="5"/>
        <v>77</v>
      </c>
      <c r="N55" s="14">
        <f t="shared" si="5"/>
        <v>0.421</v>
      </c>
      <c r="O55" s="4">
        <v>106</v>
      </c>
      <c r="P55" s="14">
        <v>0.579</v>
      </c>
      <c r="Q55" s="27">
        <v>59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7" t="s">
        <v>109</v>
      </c>
      <c r="C56" s="2"/>
      <c r="D56" s="4" t="s">
        <v>110</v>
      </c>
      <c r="E56" s="4"/>
      <c r="F56" s="4"/>
      <c r="G56" s="4"/>
      <c r="H56" s="4"/>
      <c r="I56" s="4">
        <v>32</v>
      </c>
      <c r="J56" s="14">
        <v>0.209</v>
      </c>
      <c r="K56" s="4">
        <v>15</v>
      </c>
      <c r="L56" s="14">
        <v>0.098</v>
      </c>
      <c r="M56" s="4">
        <f t="shared" si="5"/>
        <v>47</v>
      </c>
      <c r="N56" s="14">
        <f t="shared" si="5"/>
        <v>0.307</v>
      </c>
      <c r="O56" s="4">
        <v>106</v>
      </c>
      <c r="P56" s="14">
        <v>0.693</v>
      </c>
      <c r="Q56" s="27">
        <v>23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111</v>
      </c>
      <c r="C57" s="2"/>
      <c r="D57" s="4" t="s">
        <v>112</v>
      </c>
      <c r="E57" s="4"/>
      <c r="F57" s="4"/>
      <c r="G57" s="4"/>
      <c r="H57" s="4"/>
      <c r="I57" s="4">
        <v>1</v>
      </c>
      <c r="J57" s="14">
        <v>0.25</v>
      </c>
      <c r="K57" s="4">
        <v>0</v>
      </c>
      <c r="L57" s="14">
        <v>0</v>
      </c>
      <c r="M57" s="4">
        <f t="shared" si="5"/>
        <v>1</v>
      </c>
      <c r="N57" s="14">
        <f t="shared" si="5"/>
        <v>0.25</v>
      </c>
      <c r="O57" s="4">
        <v>3</v>
      </c>
      <c r="P57" s="14">
        <v>0.75</v>
      </c>
      <c r="Q57" s="27">
        <v>5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7" t="s">
        <v>113</v>
      </c>
      <c r="C58" s="2">
        <v>547</v>
      </c>
      <c r="D58" s="4" t="s">
        <v>114</v>
      </c>
      <c r="E58" s="4">
        <v>2439</v>
      </c>
      <c r="F58" s="4">
        <v>2286</v>
      </c>
      <c r="G58" s="4">
        <v>108</v>
      </c>
      <c r="H58" s="4">
        <v>45</v>
      </c>
      <c r="I58" s="4">
        <v>1272</v>
      </c>
      <c r="J58" s="32">
        <v>0.35313714602998336</v>
      </c>
      <c r="K58" s="4">
        <v>375</v>
      </c>
      <c r="L58" s="36">
        <v>0.10410882842865075</v>
      </c>
      <c r="M58" s="24">
        <v>1647</v>
      </c>
      <c r="N58" s="32">
        <v>0.4572459744586341</v>
      </c>
      <c r="O58" s="4">
        <v>1955</v>
      </c>
      <c r="P58" s="32">
        <v>0.5427540255413659</v>
      </c>
      <c r="Q58" s="24">
        <v>717</v>
      </c>
      <c r="R58" s="21">
        <v>4</v>
      </c>
      <c r="S58" s="3"/>
      <c r="T58" s="3">
        <v>4</v>
      </c>
      <c r="U58" s="4"/>
      <c r="V58" s="4">
        <v>4</v>
      </c>
      <c r="W58" s="4"/>
      <c r="X58" s="4"/>
      <c r="Y58" s="4"/>
    </row>
    <row r="59" spans="1:25" ht="13.5">
      <c r="A59" s="4"/>
      <c r="B59" s="7" t="s">
        <v>113</v>
      </c>
      <c r="C59" s="2"/>
      <c r="D59" s="4" t="s">
        <v>114</v>
      </c>
      <c r="E59" s="4"/>
      <c r="F59" s="4"/>
      <c r="G59" s="4"/>
      <c r="H59" s="4"/>
      <c r="I59" s="4">
        <v>372</v>
      </c>
      <c r="J59" s="14">
        <v>0.273</v>
      </c>
      <c r="K59" s="4">
        <v>185</v>
      </c>
      <c r="L59" s="14">
        <v>0.136</v>
      </c>
      <c r="M59" s="4">
        <f aca="true" t="shared" si="6" ref="M59:N67">SUM(I59+K59)</f>
        <v>557</v>
      </c>
      <c r="N59" s="14">
        <f t="shared" si="6"/>
        <v>0.40900000000000003</v>
      </c>
      <c r="O59" s="4">
        <v>804</v>
      </c>
      <c r="P59" s="14">
        <v>0.591</v>
      </c>
      <c r="Q59" s="27">
        <v>227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/>
      <c r="B60" s="7" t="s">
        <v>115</v>
      </c>
      <c r="C60" s="2"/>
      <c r="D60" s="4" t="s">
        <v>44</v>
      </c>
      <c r="E60" s="4"/>
      <c r="F60" s="4"/>
      <c r="G60" s="4"/>
      <c r="H60" s="4"/>
      <c r="I60" s="4">
        <v>174</v>
      </c>
      <c r="J60" s="14">
        <v>0.47</v>
      </c>
      <c r="K60" s="4">
        <v>33</v>
      </c>
      <c r="L60" s="14">
        <v>0.089</v>
      </c>
      <c r="M60" s="4">
        <f t="shared" si="6"/>
        <v>207</v>
      </c>
      <c r="N60" s="14">
        <f t="shared" si="6"/>
        <v>0.5589999999999999</v>
      </c>
      <c r="O60" s="4">
        <v>163</v>
      </c>
      <c r="P60" s="14">
        <v>0.441</v>
      </c>
      <c r="Q60" s="27">
        <v>50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7" t="s">
        <v>116</v>
      </c>
      <c r="C61" s="2"/>
      <c r="D61" s="4" t="s">
        <v>117</v>
      </c>
      <c r="E61" s="4"/>
      <c r="F61" s="4"/>
      <c r="G61" s="4"/>
      <c r="H61" s="4"/>
      <c r="I61" s="4">
        <v>181</v>
      </c>
      <c r="J61" s="14">
        <v>0.5</v>
      </c>
      <c r="K61" s="4">
        <v>24</v>
      </c>
      <c r="L61" s="14">
        <v>0.066</v>
      </c>
      <c r="M61" s="4">
        <f t="shared" si="6"/>
        <v>205</v>
      </c>
      <c r="N61" s="14">
        <f t="shared" si="6"/>
        <v>0.5660000000000001</v>
      </c>
      <c r="O61" s="4">
        <v>157</v>
      </c>
      <c r="P61" s="14">
        <v>0.434</v>
      </c>
      <c r="Q61" s="27">
        <v>87</v>
      </c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7" t="s">
        <v>118</v>
      </c>
      <c r="C62" s="2"/>
      <c r="D62" s="4" t="s">
        <v>68</v>
      </c>
      <c r="E62" s="4"/>
      <c r="F62" s="4"/>
      <c r="G62" s="4"/>
      <c r="H62" s="4"/>
      <c r="I62" s="4">
        <v>77</v>
      </c>
      <c r="J62" s="14">
        <v>0.403</v>
      </c>
      <c r="K62" s="4">
        <v>14</v>
      </c>
      <c r="L62" s="14">
        <v>0.073</v>
      </c>
      <c r="M62" s="4">
        <f t="shared" si="6"/>
        <v>91</v>
      </c>
      <c r="N62" s="14">
        <f t="shared" si="6"/>
        <v>0.47600000000000003</v>
      </c>
      <c r="O62" s="4">
        <v>100</v>
      </c>
      <c r="P62" s="14">
        <v>0.524</v>
      </c>
      <c r="Q62" s="27">
        <v>47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119</v>
      </c>
      <c r="C63" s="2"/>
      <c r="D63" s="4" t="s">
        <v>120</v>
      </c>
      <c r="E63" s="4"/>
      <c r="F63" s="4"/>
      <c r="G63" s="4"/>
      <c r="H63" s="4"/>
      <c r="I63" s="4">
        <v>25</v>
      </c>
      <c r="J63" s="14">
        <v>0.316</v>
      </c>
      <c r="K63" s="4">
        <v>7</v>
      </c>
      <c r="L63" s="14">
        <v>0.089</v>
      </c>
      <c r="M63" s="4">
        <f t="shared" si="6"/>
        <v>32</v>
      </c>
      <c r="N63" s="14">
        <f t="shared" si="6"/>
        <v>0.405</v>
      </c>
      <c r="O63" s="4">
        <v>47</v>
      </c>
      <c r="P63" s="14">
        <v>0.595</v>
      </c>
      <c r="Q63" s="27">
        <v>19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7" t="s">
        <v>121</v>
      </c>
      <c r="C64" s="2"/>
      <c r="D64" s="4" t="s">
        <v>122</v>
      </c>
      <c r="E64" s="4"/>
      <c r="F64" s="4"/>
      <c r="G64" s="4"/>
      <c r="H64" s="4"/>
      <c r="I64" s="4">
        <v>85</v>
      </c>
      <c r="J64" s="14">
        <v>0.413</v>
      </c>
      <c r="K64" s="4">
        <v>19</v>
      </c>
      <c r="L64" s="14">
        <v>0.092</v>
      </c>
      <c r="M64" s="4">
        <f t="shared" si="6"/>
        <v>104</v>
      </c>
      <c r="N64" s="14">
        <f t="shared" si="6"/>
        <v>0.505</v>
      </c>
      <c r="O64" s="4">
        <v>102</v>
      </c>
      <c r="P64" s="14">
        <v>0.495</v>
      </c>
      <c r="Q64" s="27">
        <v>27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123</v>
      </c>
      <c r="C65" s="2"/>
      <c r="D65" s="4" t="s">
        <v>124</v>
      </c>
      <c r="E65" s="4"/>
      <c r="F65" s="4"/>
      <c r="G65" s="4"/>
      <c r="H65" s="4"/>
      <c r="I65" s="4">
        <v>27</v>
      </c>
      <c r="J65" s="14">
        <v>0.333</v>
      </c>
      <c r="K65" s="4">
        <v>5</v>
      </c>
      <c r="L65" s="14">
        <v>0.062</v>
      </c>
      <c r="M65" s="4">
        <f t="shared" si="6"/>
        <v>32</v>
      </c>
      <c r="N65" s="14">
        <f t="shared" si="6"/>
        <v>0.395</v>
      </c>
      <c r="O65" s="4">
        <v>49</v>
      </c>
      <c r="P65" s="14">
        <v>0.605</v>
      </c>
      <c r="Q65" s="27">
        <v>21</v>
      </c>
      <c r="R65" s="4"/>
      <c r="S65" s="4"/>
      <c r="T65" s="4"/>
      <c r="U65" s="4"/>
      <c r="V65" s="4"/>
      <c r="W65" s="4"/>
      <c r="X65" s="4"/>
      <c r="Y65" s="4"/>
    </row>
    <row r="66" spans="1:25" ht="25.5">
      <c r="A66" s="4"/>
      <c r="B66" s="7" t="s">
        <v>125</v>
      </c>
      <c r="C66" s="2">
        <v>547.7</v>
      </c>
      <c r="D66" s="4" t="s">
        <v>126</v>
      </c>
      <c r="E66" s="4">
        <v>621</v>
      </c>
      <c r="F66" s="4">
        <v>571</v>
      </c>
      <c r="G66" s="4">
        <v>35</v>
      </c>
      <c r="H66" s="4">
        <v>15</v>
      </c>
      <c r="I66" s="4">
        <v>286</v>
      </c>
      <c r="J66" s="14">
        <v>0.405</v>
      </c>
      <c r="K66" s="4">
        <v>68</v>
      </c>
      <c r="L66" s="38">
        <v>0.096</v>
      </c>
      <c r="M66" s="24">
        <v>354</v>
      </c>
      <c r="N66" s="32">
        <v>0.5007072135785007</v>
      </c>
      <c r="O66" s="13">
        <v>353</v>
      </c>
      <c r="P66" s="14">
        <v>0.499</v>
      </c>
      <c r="Q66" s="24">
        <v>194</v>
      </c>
      <c r="R66" s="23">
        <v>4</v>
      </c>
      <c r="S66" s="4"/>
      <c r="T66" s="4">
        <v>4</v>
      </c>
      <c r="U66" s="4"/>
      <c r="V66" s="4">
        <v>4</v>
      </c>
      <c r="W66" s="4"/>
      <c r="X66" s="4"/>
      <c r="Y66" s="4"/>
    </row>
    <row r="67" spans="1:25" ht="13.5">
      <c r="A67" s="4"/>
      <c r="B67" s="7" t="s">
        <v>127</v>
      </c>
      <c r="C67" s="2"/>
      <c r="D67" s="4" t="s">
        <v>128</v>
      </c>
      <c r="E67" s="4"/>
      <c r="F67" s="4"/>
      <c r="G67" s="4"/>
      <c r="H67" s="4"/>
      <c r="I67" s="4">
        <v>45</v>
      </c>
      <c r="J67" s="14">
        <v>0.184</v>
      </c>
      <c r="K67" s="4">
        <v>20</v>
      </c>
      <c r="L67" s="14">
        <v>0.082</v>
      </c>
      <c r="M67" s="4">
        <f t="shared" si="6"/>
        <v>65</v>
      </c>
      <c r="N67" s="14">
        <f t="shared" si="6"/>
        <v>0.266</v>
      </c>
      <c r="O67" s="4">
        <v>180</v>
      </c>
      <c r="P67" s="14">
        <v>0.735</v>
      </c>
      <c r="Q67" s="27">
        <v>45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129</v>
      </c>
      <c r="C68" s="2">
        <v>548</v>
      </c>
      <c r="D68" s="4" t="s">
        <v>130</v>
      </c>
      <c r="E68" s="4">
        <v>399</v>
      </c>
      <c r="F68" s="4">
        <v>365</v>
      </c>
      <c r="G68" s="4">
        <v>27</v>
      </c>
      <c r="H68" s="4">
        <v>7</v>
      </c>
      <c r="I68" s="4">
        <v>210</v>
      </c>
      <c r="J68" s="32">
        <v>0.2542372881355932</v>
      </c>
      <c r="K68" s="4">
        <v>69</v>
      </c>
      <c r="L68" s="36">
        <v>0.08353510895883777</v>
      </c>
      <c r="M68" s="24">
        <v>279</v>
      </c>
      <c r="N68" s="32">
        <v>0.33777239709443097</v>
      </c>
      <c r="O68" s="4">
        <v>547</v>
      </c>
      <c r="P68" s="32">
        <v>0.662227602905569</v>
      </c>
      <c r="Q68" s="24">
        <v>115</v>
      </c>
      <c r="R68" s="21">
        <v>3</v>
      </c>
      <c r="S68" s="3"/>
      <c r="T68" s="3">
        <v>3</v>
      </c>
      <c r="U68" s="4"/>
      <c r="V68" s="4">
        <v>3</v>
      </c>
      <c r="W68" s="4"/>
      <c r="X68" s="4"/>
      <c r="Y68" s="4"/>
    </row>
    <row r="69" spans="1:25" ht="13.5">
      <c r="A69" s="4"/>
      <c r="B69" s="7" t="s">
        <v>129</v>
      </c>
      <c r="C69" s="2"/>
      <c r="D69" s="4" t="s">
        <v>130</v>
      </c>
      <c r="E69" s="4"/>
      <c r="F69" s="4"/>
      <c r="G69" s="4"/>
      <c r="H69" s="4"/>
      <c r="I69" s="4">
        <v>61</v>
      </c>
      <c r="J69" s="14">
        <v>0.154</v>
      </c>
      <c r="K69" s="4">
        <v>40</v>
      </c>
      <c r="L69" s="14">
        <v>0.101</v>
      </c>
      <c r="M69" s="4">
        <f aca="true" t="shared" si="7" ref="M69:N74">SUM(I69+K69)</f>
        <v>101</v>
      </c>
      <c r="N69" s="14">
        <f t="shared" si="7"/>
        <v>0.255</v>
      </c>
      <c r="O69" s="4">
        <v>294</v>
      </c>
      <c r="P69" s="14">
        <v>0.744</v>
      </c>
      <c r="Q69" s="27">
        <v>28</v>
      </c>
      <c r="R69" s="4"/>
      <c r="S69" s="4"/>
      <c r="T69" s="4"/>
      <c r="U69" s="4"/>
      <c r="V69" s="4"/>
      <c r="W69" s="4"/>
      <c r="X69" s="4"/>
      <c r="Y69" s="4"/>
    </row>
    <row r="70" spans="1:25" ht="13.5">
      <c r="A70" s="4"/>
      <c r="B70" s="7" t="s">
        <v>131</v>
      </c>
      <c r="C70" s="2"/>
      <c r="D70" s="4" t="s">
        <v>132</v>
      </c>
      <c r="E70" s="4"/>
      <c r="F70" s="4"/>
      <c r="G70" s="4"/>
      <c r="H70" s="4"/>
      <c r="I70" s="4">
        <v>6</v>
      </c>
      <c r="J70" s="14">
        <v>0.462</v>
      </c>
      <c r="K70" s="4">
        <v>1</v>
      </c>
      <c r="L70" s="14">
        <v>0.077</v>
      </c>
      <c r="M70" s="4">
        <f t="shared" si="7"/>
        <v>7</v>
      </c>
      <c r="N70" s="14">
        <f t="shared" si="7"/>
        <v>0.539</v>
      </c>
      <c r="O70" s="4">
        <v>6</v>
      </c>
      <c r="P70" s="14">
        <v>0.462</v>
      </c>
      <c r="Q70" s="27">
        <v>2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/>
      <c r="B71" s="7" t="s">
        <v>133</v>
      </c>
      <c r="C71" s="2"/>
      <c r="D71" s="4" t="s">
        <v>134</v>
      </c>
      <c r="E71" s="4"/>
      <c r="F71" s="4"/>
      <c r="G71" s="4"/>
      <c r="H71" s="4"/>
      <c r="I71" s="4">
        <v>22</v>
      </c>
      <c r="J71" s="14">
        <v>0.314</v>
      </c>
      <c r="K71" s="4">
        <v>5</v>
      </c>
      <c r="L71" s="14">
        <v>0.071</v>
      </c>
      <c r="M71" s="4">
        <f t="shared" si="7"/>
        <v>27</v>
      </c>
      <c r="N71" s="14">
        <f t="shared" si="7"/>
        <v>0.385</v>
      </c>
      <c r="O71" s="4">
        <v>43</v>
      </c>
      <c r="P71" s="14">
        <v>0.614</v>
      </c>
      <c r="Q71" s="27">
        <v>20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/>
      <c r="B72" s="7" t="s">
        <v>135</v>
      </c>
      <c r="C72" s="2"/>
      <c r="D72" s="4" t="s">
        <v>136</v>
      </c>
      <c r="E72" s="4"/>
      <c r="F72" s="4"/>
      <c r="G72" s="4"/>
      <c r="H72" s="4"/>
      <c r="I72" s="4">
        <v>19</v>
      </c>
      <c r="J72" s="14">
        <v>0.38</v>
      </c>
      <c r="K72" s="4">
        <v>2</v>
      </c>
      <c r="L72" s="14">
        <v>0.04</v>
      </c>
      <c r="M72" s="4">
        <f t="shared" si="7"/>
        <v>21</v>
      </c>
      <c r="N72" s="14">
        <f t="shared" si="7"/>
        <v>0.42</v>
      </c>
      <c r="O72" s="4">
        <v>29</v>
      </c>
      <c r="P72" s="14">
        <v>0.58</v>
      </c>
      <c r="Q72" s="27">
        <v>9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7" t="s">
        <v>137</v>
      </c>
      <c r="C73" s="2"/>
      <c r="D73" s="4" t="s">
        <v>138</v>
      </c>
      <c r="E73" s="4"/>
      <c r="F73" s="4"/>
      <c r="G73" s="4"/>
      <c r="H73" s="4"/>
      <c r="I73" s="4">
        <v>82</v>
      </c>
      <c r="J73" s="14">
        <v>0.345</v>
      </c>
      <c r="K73" s="4">
        <v>16</v>
      </c>
      <c r="L73" s="14">
        <v>0.067</v>
      </c>
      <c r="M73" s="4">
        <f t="shared" si="7"/>
        <v>98</v>
      </c>
      <c r="N73" s="14">
        <f t="shared" si="7"/>
        <v>0.412</v>
      </c>
      <c r="O73" s="4">
        <v>140</v>
      </c>
      <c r="P73" s="14">
        <v>0.588</v>
      </c>
      <c r="Q73" s="27">
        <v>49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/>
      <c r="B74" s="7" t="s">
        <v>139</v>
      </c>
      <c r="C74" s="2"/>
      <c r="D74" s="4" t="s">
        <v>140</v>
      </c>
      <c r="E74" s="4"/>
      <c r="F74" s="4"/>
      <c r="G74" s="4"/>
      <c r="H74" s="4"/>
      <c r="I74" s="4">
        <v>20</v>
      </c>
      <c r="J74" s="14">
        <v>0.333</v>
      </c>
      <c r="K74" s="4">
        <v>5</v>
      </c>
      <c r="L74" s="14">
        <v>0.083</v>
      </c>
      <c r="M74" s="4">
        <f t="shared" si="7"/>
        <v>25</v>
      </c>
      <c r="N74" s="14">
        <f t="shared" si="7"/>
        <v>0.41600000000000004</v>
      </c>
      <c r="O74" s="4">
        <v>35</v>
      </c>
      <c r="P74" s="14">
        <v>0.583</v>
      </c>
      <c r="Q74" s="27">
        <v>7</v>
      </c>
      <c r="R74" s="4"/>
      <c r="S74" s="4"/>
      <c r="T74" s="4"/>
      <c r="U74" s="4"/>
      <c r="V74" s="4"/>
      <c r="W74" s="4"/>
      <c r="X74" s="4"/>
      <c r="Y74" s="4"/>
    </row>
    <row r="75" spans="1:25" ht="26.25">
      <c r="A75" s="4" t="s">
        <v>8</v>
      </c>
      <c r="B75" s="7" t="s">
        <v>141</v>
      </c>
      <c r="C75" s="2">
        <v>660</v>
      </c>
      <c r="D75" s="4" t="s">
        <v>142</v>
      </c>
      <c r="E75" s="4">
        <v>1335</v>
      </c>
      <c r="F75" s="4">
        <v>1166</v>
      </c>
      <c r="G75" s="4">
        <v>113</v>
      </c>
      <c r="H75" s="4">
        <v>56</v>
      </c>
      <c r="I75" s="4">
        <v>573</v>
      </c>
      <c r="J75" s="32">
        <v>0.25477990217874613</v>
      </c>
      <c r="K75" s="4">
        <v>188</v>
      </c>
      <c r="L75" s="36">
        <v>0.08359270787016451</v>
      </c>
      <c r="M75" s="24">
        <v>761</v>
      </c>
      <c r="N75" s="32">
        <v>0.3383726100489106</v>
      </c>
      <c r="O75" s="4">
        <v>1488</v>
      </c>
      <c r="P75" s="32">
        <v>0.6616273899510894</v>
      </c>
      <c r="Q75" s="24">
        <v>551</v>
      </c>
      <c r="R75" s="21">
        <v>4</v>
      </c>
      <c r="S75" s="3"/>
      <c r="T75" s="3">
        <v>4</v>
      </c>
      <c r="U75" s="4"/>
      <c r="V75" s="4">
        <v>4</v>
      </c>
      <c r="W75" s="4"/>
      <c r="X75" s="4"/>
      <c r="Y75" s="4"/>
    </row>
    <row r="76" spans="1:25" ht="26.25">
      <c r="A76" s="4"/>
      <c r="B76" s="7" t="s">
        <v>141</v>
      </c>
      <c r="C76" s="2"/>
      <c r="D76" s="4" t="s">
        <v>142</v>
      </c>
      <c r="E76" s="4"/>
      <c r="F76" s="4"/>
      <c r="G76" s="4"/>
      <c r="H76" s="4"/>
      <c r="I76" s="4">
        <v>76</v>
      </c>
      <c r="J76" s="14">
        <v>0.144</v>
      </c>
      <c r="K76" s="4">
        <v>38</v>
      </c>
      <c r="L76" s="14">
        <v>0.072</v>
      </c>
      <c r="M76" s="4">
        <f aca="true" t="shared" si="8" ref="M76:N79">SUM(I76+K76)</f>
        <v>114</v>
      </c>
      <c r="N76" s="14">
        <f t="shared" si="8"/>
        <v>0.21599999999999997</v>
      </c>
      <c r="O76" s="4">
        <v>414</v>
      </c>
      <c r="P76" s="14">
        <v>0.784</v>
      </c>
      <c r="Q76" s="27">
        <v>95</v>
      </c>
      <c r="R76" s="4"/>
      <c r="S76" s="4"/>
      <c r="T76" s="4"/>
      <c r="U76" s="4"/>
      <c r="V76" s="4"/>
      <c r="W76" s="4"/>
      <c r="X76" s="4"/>
      <c r="Y76" s="4"/>
    </row>
    <row r="77" spans="1:25" ht="26.25">
      <c r="A77" s="4"/>
      <c r="B77" s="7" t="s">
        <v>143</v>
      </c>
      <c r="C77" s="2"/>
      <c r="D77" s="4" t="s">
        <v>144</v>
      </c>
      <c r="E77" s="4"/>
      <c r="F77" s="4"/>
      <c r="G77" s="4"/>
      <c r="H77" s="4"/>
      <c r="I77" s="4">
        <v>275</v>
      </c>
      <c r="J77" s="14">
        <v>0.229</v>
      </c>
      <c r="K77" s="4">
        <v>90</v>
      </c>
      <c r="L77" s="14">
        <v>0.075</v>
      </c>
      <c r="M77" s="4">
        <f t="shared" si="8"/>
        <v>365</v>
      </c>
      <c r="N77" s="14">
        <f t="shared" si="8"/>
        <v>0.304</v>
      </c>
      <c r="O77" s="4">
        <v>835</v>
      </c>
      <c r="P77" s="14">
        <v>0.696</v>
      </c>
      <c r="Q77" s="27">
        <v>169</v>
      </c>
      <c r="R77" s="4"/>
      <c r="S77" s="4"/>
      <c r="T77" s="4"/>
      <c r="U77" s="4"/>
      <c r="V77" s="4"/>
      <c r="W77" s="4"/>
      <c r="X77" s="4"/>
      <c r="Y77" s="4"/>
    </row>
    <row r="78" spans="1:25" ht="24">
      <c r="A78" s="4" t="s">
        <v>156</v>
      </c>
      <c r="B78" s="7" t="s">
        <v>145</v>
      </c>
      <c r="C78" s="2">
        <v>660.6</v>
      </c>
      <c r="D78" s="4" t="s">
        <v>146</v>
      </c>
      <c r="E78" s="4">
        <v>629</v>
      </c>
      <c r="F78" s="4">
        <v>555</v>
      </c>
      <c r="G78" s="4">
        <v>51</v>
      </c>
      <c r="H78" s="4">
        <v>23</v>
      </c>
      <c r="I78" s="4">
        <v>222</v>
      </c>
      <c r="J78" s="32">
        <v>0.432</v>
      </c>
      <c r="K78" s="4">
        <v>60</v>
      </c>
      <c r="L78" s="36">
        <v>0.117</v>
      </c>
      <c r="M78" s="24">
        <v>282</v>
      </c>
      <c r="N78" s="32">
        <v>0.5486381322957199</v>
      </c>
      <c r="O78" s="4">
        <v>232</v>
      </c>
      <c r="P78" s="32">
        <v>0.451</v>
      </c>
      <c r="Q78" s="24">
        <v>287</v>
      </c>
      <c r="R78" s="21" t="s">
        <v>0</v>
      </c>
      <c r="S78" s="3"/>
      <c r="T78" s="3" t="s">
        <v>0</v>
      </c>
      <c r="U78" s="4"/>
      <c r="V78" s="4">
        <v>4</v>
      </c>
      <c r="W78" s="4"/>
      <c r="X78" s="4"/>
      <c r="Y78" s="4"/>
    </row>
    <row r="79" spans="1:25" ht="13.5">
      <c r="A79" s="4"/>
      <c r="B79" s="7" t="s">
        <v>147</v>
      </c>
      <c r="C79" s="2"/>
      <c r="D79" s="4" t="s">
        <v>148</v>
      </c>
      <c r="E79" s="4"/>
      <c r="F79" s="4"/>
      <c r="G79" s="4"/>
      <c r="H79" s="4"/>
      <c r="I79" s="4">
        <v>0</v>
      </c>
      <c r="J79" s="14">
        <v>0</v>
      </c>
      <c r="K79" s="4">
        <v>0</v>
      </c>
      <c r="L79" s="14">
        <v>0</v>
      </c>
      <c r="M79" s="4">
        <f t="shared" si="8"/>
        <v>0</v>
      </c>
      <c r="N79" s="14">
        <f t="shared" si="8"/>
        <v>0</v>
      </c>
      <c r="O79" s="4">
        <v>7</v>
      </c>
      <c r="P79" s="14">
        <v>1</v>
      </c>
      <c r="Q79" s="4">
        <v>0</v>
      </c>
      <c r="R79" s="4"/>
      <c r="S79" s="4"/>
      <c r="T79" s="4"/>
      <c r="U79" s="4"/>
      <c r="V79" s="4"/>
      <c r="W79" s="4"/>
      <c r="X79" s="4"/>
      <c r="Y79" s="4"/>
    </row>
  </sheetData>
  <mergeCells count="21">
    <mergeCell ref="I2:Q2"/>
    <mergeCell ref="R2:S3"/>
    <mergeCell ref="T2:U3"/>
    <mergeCell ref="V2:Y3"/>
    <mergeCell ref="B2:B4"/>
    <mergeCell ref="C2:C4"/>
    <mergeCell ref="D2:D4"/>
    <mergeCell ref="E2:H2"/>
    <mergeCell ref="A1:Y1"/>
    <mergeCell ref="A2:A4"/>
    <mergeCell ref="E3:E4"/>
    <mergeCell ref="F3:F4"/>
    <mergeCell ref="G3:G4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2005-07-28T08:42:25Z</dcterms:modified>
  <cp:category/>
  <cp:version/>
  <cp:contentType/>
  <cp:contentStatus/>
</cp:coreProperties>
</file>